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0730" windowHeight="11760"/>
  </bookViews>
  <sheets>
    <sheet name="Sheet1" sheetId="1" r:id="rId1"/>
    <sheet name="Sheet2" sheetId="2" r:id="rId2"/>
    <sheet name="Sheet3" sheetId="3" r:id="rId3"/>
    <sheet name="Sheet5" sheetId="5" r:id="rId4"/>
    <sheet name="Sheet6" sheetId="6" r:id="rId5"/>
    <sheet name="Sheet7" sheetId="7" r:id="rId6"/>
    <sheet name="Sheet8" sheetId="8" r:id="rId7"/>
  </sheets>
  <calcPr calcId="124519"/>
</workbook>
</file>

<file path=xl/calcChain.xml><?xml version="1.0" encoding="utf-8"?>
<calcChain xmlns="http://schemas.openxmlformats.org/spreadsheetml/2006/main">
  <c r="I4" i="5"/>
  <c r="J4" s="1"/>
  <c r="I15"/>
  <c r="J15" s="1"/>
  <c r="I10"/>
  <c r="J10" s="1"/>
  <c r="I6"/>
  <c r="J6" s="1"/>
  <c r="I12"/>
  <c r="J12" s="1"/>
  <c r="I9"/>
  <c r="J9" s="1"/>
  <c r="I5"/>
  <c r="J5" s="1"/>
  <c r="I8"/>
  <c r="J8" s="1"/>
  <c r="I22"/>
  <c r="J22" s="1"/>
  <c r="I7"/>
  <c r="J7" s="1"/>
  <c r="I48" i="3"/>
  <c r="J48" s="1"/>
  <c r="I49"/>
  <c r="J49" s="1"/>
  <c r="I44"/>
  <c r="J44" s="1"/>
  <c r="I41"/>
  <c r="J41" s="1"/>
  <c r="I43"/>
  <c r="J43" s="1"/>
  <c r="I40"/>
  <c r="J40" s="1"/>
  <c r="I45"/>
  <c r="J45" s="1"/>
  <c r="I42"/>
  <c r="J42" s="1"/>
  <c r="I37"/>
  <c r="J37" s="1"/>
  <c r="I35"/>
  <c r="J35" s="1"/>
  <c r="I36"/>
  <c r="J36" s="1"/>
  <c r="I47"/>
  <c r="J47" s="1"/>
  <c r="I29"/>
  <c r="J29" s="1"/>
  <c r="I34"/>
  <c r="J34" s="1"/>
  <c r="I18"/>
  <c r="J18" s="1"/>
  <c r="I38"/>
  <c r="J38" s="1"/>
  <c r="I46"/>
  <c r="J46" s="1"/>
  <c r="I39"/>
  <c r="J39" s="1"/>
  <c r="I24" i="5"/>
  <c r="J24" s="1"/>
  <c r="I14"/>
  <c r="I29"/>
  <c r="J29"/>
  <c r="I20"/>
  <c r="I19"/>
  <c r="I26"/>
  <c r="I39"/>
  <c r="J39" s="1"/>
  <c r="I35"/>
  <c r="I37"/>
  <c r="I38"/>
  <c r="I32"/>
  <c r="J32"/>
  <c r="I40"/>
  <c r="I41"/>
  <c r="I31"/>
  <c r="I34"/>
  <c r="J34" s="1"/>
  <c r="I13"/>
  <c r="I11"/>
  <c r="J11"/>
  <c r="I23"/>
  <c r="I30"/>
  <c r="I16"/>
  <c r="I33"/>
  <c r="I17"/>
  <c r="I21"/>
  <c r="J21" s="1"/>
  <c r="I18"/>
  <c r="I36"/>
  <c r="I27"/>
  <c r="I28"/>
  <c r="J28"/>
  <c r="I25"/>
  <c r="I32" i="3"/>
  <c r="I24"/>
  <c r="I28"/>
  <c r="I6"/>
  <c r="I4"/>
  <c r="I12"/>
  <c r="I27"/>
  <c r="I9"/>
  <c r="I7"/>
  <c r="I25"/>
  <c r="I13"/>
  <c r="I20"/>
  <c r="I10"/>
  <c r="I19"/>
  <c r="I14"/>
  <c r="I33"/>
  <c r="I21"/>
  <c r="I16"/>
  <c r="I15"/>
  <c r="I30"/>
  <c r="I17"/>
  <c r="I5"/>
  <c r="J5" s="1"/>
  <c r="I26"/>
  <c r="I11"/>
  <c r="J11" s="1"/>
  <c r="I23"/>
  <c r="I8"/>
  <c r="I22"/>
  <c r="I31"/>
  <c r="I16" i="7"/>
  <c r="I18"/>
  <c r="I19"/>
  <c r="I11"/>
  <c r="I12"/>
  <c r="I14"/>
  <c r="I13"/>
  <c r="I15"/>
  <c r="I4"/>
  <c r="I6"/>
  <c r="I5"/>
  <c r="I20"/>
  <c r="I21"/>
  <c r="I22"/>
  <c r="I23"/>
  <c r="I24"/>
  <c r="I27"/>
  <c r="I26"/>
  <c r="I25"/>
  <c r="I8"/>
  <c r="I9"/>
  <c r="I10"/>
  <c r="I7"/>
  <c r="I17"/>
  <c r="I23" i="6"/>
  <c r="I20"/>
  <c r="I19"/>
  <c r="I21"/>
  <c r="I22"/>
  <c r="I6"/>
  <c r="I7"/>
  <c r="I8"/>
  <c r="I9"/>
  <c r="I12"/>
  <c r="I10"/>
  <c r="I11"/>
  <c r="I14"/>
  <c r="I13"/>
  <c r="I15"/>
  <c r="I16"/>
  <c r="I17"/>
  <c r="I28"/>
  <c r="I29"/>
  <c r="I4"/>
  <c r="I5"/>
  <c r="I26"/>
  <c r="I27"/>
  <c r="I24"/>
  <c r="I25"/>
  <c r="I18"/>
  <c r="J14" i="5"/>
  <c r="J16"/>
  <c r="J17"/>
  <c r="J18"/>
  <c r="J13"/>
  <c r="J20"/>
  <c r="J23"/>
  <c r="J26"/>
  <c r="J19"/>
  <c r="J25"/>
  <c r="J37"/>
  <c r="J27"/>
  <c r="J30"/>
  <c r="J35"/>
  <c r="J40"/>
  <c r="J33"/>
  <c r="J31"/>
  <c r="J36"/>
  <c r="J41"/>
  <c r="J38"/>
  <c r="J8" i="3"/>
  <c r="J7"/>
  <c r="J6"/>
  <c r="J10"/>
  <c r="J13"/>
  <c r="J24"/>
  <c r="J9"/>
  <c r="J12"/>
  <c r="J16"/>
  <c r="J15"/>
  <c r="J14"/>
  <c r="J19"/>
  <c r="J17"/>
  <c r="J20"/>
  <c r="J22"/>
  <c r="J21"/>
  <c r="J23"/>
  <c r="J26"/>
  <c r="J25"/>
  <c r="J28"/>
  <c r="J27"/>
  <c r="J31"/>
  <c r="J32"/>
  <c r="J30"/>
  <c r="J33"/>
  <c r="J4"/>
  <c r="I22" i="2"/>
  <c r="I26"/>
  <c r="I23"/>
  <c r="I24"/>
  <c r="I25"/>
  <c r="I27"/>
  <c r="I28"/>
  <c r="I29"/>
  <c r="I14"/>
  <c r="I15"/>
  <c r="I16"/>
  <c r="I17"/>
  <c r="I12"/>
  <c r="I13"/>
  <c r="I18"/>
  <c r="I19"/>
  <c r="I20"/>
  <c r="I30"/>
  <c r="I31"/>
  <c r="I5"/>
  <c r="I4"/>
  <c r="I8"/>
  <c r="I6"/>
  <c r="I7"/>
  <c r="I9"/>
  <c r="I10"/>
  <c r="I11"/>
  <c r="I21"/>
  <c r="I24" i="1"/>
  <c r="I25"/>
  <c r="I27"/>
  <c r="I26"/>
  <c r="I28"/>
  <c r="I29"/>
  <c r="I4"/>
  <c r="I5"/>
  <c r="I8"/>
  <c r="I10"/>
  <c r="I14"/>
  <c r="I11"/>
  <c r="I13"/>
  <c r="I7"/>
  <c r="I6"/>
  <c r="I9"/>
  <c r="I15"/>
  <c r="I16"/>
  <c r="I18"/>
  <c r="I12"/>
  <c r="I17"/>
  <c r="I19"/>
  <c r="I20"/>
  <c r="I21"/>
  <c r="I22"/>
  <c r="I23"/>
  <c r="I6" i="8"/>
  <c r="I10"/>
  <c r="I5"/>
  <c r="I12"/>
  <c r="I11"/>
  <c r="I24"/>
  <c r="I9"/>
  <c r="I7"/>
  <c r="I4"/>
  <c r="I18"/>
  <c r="I19"/>
  <c r="I15"/>
  <c r="I16"/>
  <c r="I22"/>
  <c r="I20"/>
  <c r="I21"/>
  <c r="I23"/>
  <c r="I13"/>
  <c r="I14"/>
  <c r="I17"/>
  <c r="I25"/>
  <c r="I26"/>
  <c r="I27"/>
  <c r="I8"/>
</calcChain>
</file>

<file path=xl/sharedStrings.xml><?xml version="1.0" encoding="utf-8"?>
<sst xmlns="http://schemas.openxmlformats.org/spreadsheetml/2006/main" count="1139" uniqueCount="276">
  <si>
    <r>
      <t>报考单位：</t>
    </r>
    <r>
      <rPr>
        <u/>
        <sz val="12"/>
        <color indexed="8"/>
        <rFont val="宋体"/>
        <charset val="134"/>
      </rPr>
      <t xml:space="preserve"> </t>
    </r>
  </si>
  <si>
    <t>姓名</t>
  </si>
  <si>
    <t>性别</t>
  </si>
  <si>
    <t>报考单位</t>
  </si>
  <si>
    <t>报考岗位序号</t>
  </si>
  <si>
    <t>考场</t>
  </si>
  <si>
    <t>笔试成绩</t>
  </si>
  <si>
    <t>面试成绩</t>
  </si>
  <si>
    <t>陈庆斌</t>
  </si>
  <si>
    <t>男</t>
  </si>
  <si>
    <t>中医院</t>
  </si>
  <si>
    <t>临床科室医师14</t>
  </si>
  <si>
    <t>第一考场</t>
  </si>
  <si>
    <t>钟祥荣</t>
  </si>
  <si>
    <t>王世燊</t>
  </si>
  <si>
    <t>刘杨发</t>
  </si>
  <si>
    <t>杨玲君</t>
  </si>
  <si>
    <t>女</t>
  </si>
  <si>
    <t>江卜茂</t>
  </si>
  <si>
    <t>姜全胜</t>
  </si>
  <si>
    <t>颜锐</t>
  </si>
  <si>
    <t>人民医院</t>
  </si>
  <si>
    <t>临床科室2</t>
  </si>
  <si>
    <t>陈华清</t>
  </si>
  <si>
    <t>王富国</t>
  </si>
  <si>
    <t>李平</t>
  </si>
  <si>
    <t>王堂鑫</t>
  </si>
  <si>
    <t>肖元发</t>
  </si>
  <si>
    <t>黄宗法</t>
  </si>
  <si>
    <t>刘群</t>
  </si>
  <si>
    <t>罗慧强</t>
  </si>
  <si>
    <t>吴杰楠</t>
  </si>
  <si>
    <t>肖钰</t>
  </si>
  <si>
    <t>杨金亮</t>
  </si>
  <si>
    <t>钟贞洋</t>
  </si>
  <si>
    <t>邱海</t>
  </si>
  <si>
    <t>钟志鸣</t>
  </si>
  <si>
    <t>肖台甫</t>
  </si>
  <si>
    <t>肖环</t>
  </si>
  <si>
    <t>刘海平</t>
  </si>
  <si>
    <t>陈琳</t>
  </si>
  <si>
    <t>杨美玲</t>
  </si>
  <si>
    <t>影像3</t>
  </si>
  <si>
    <t>第二考场</t>
  </si>
  <si>
    <t>邱秦文</t>
  </si>
  <si>
    <t>袁福兰</t>
  </si>
  <si>
    <t>杨娇君</t>
  </si>
  <si>
    <t>陈熙勇</t>
  </si>
  <si>
    <t>谢燊</t>
  </si>
  <si>
    <t>钟荣</t>
  </si>
  <si>
    <t>欧阳秀芳</t>
  </si>
  <si>
    <t>陈斌</t>
  </si>
  <si>
    <t>刘芳</t>
  </si>
  <si>
    <t>麻醉4</t>
  </si>
  <si>
    <t>黄在群</t>
  </si>
  <si>
    <t>杨太明</t>
  </si>
  <si>
    <t>张运辉</t>
  </si>
  <si>
    <t>曾亮</t>
  </si>
  <si>
    <t>口腔5</t>
  </si>
  <si>
    <t>段忠劲</t>
  </si>
  <si>
    <t>杨雯</t>
  </si>
  <si>
    <t>药学6</t>
  </si>
  <si>
    <t>刘繁荣</t>
  </si>
  <si>
    <t>肖荣明</t>
  </si>
  <si>
    <t>曾志红</t>
  </si>
  <si>
    <t>中药学7</t>
  </si>
  <si>
    <t>张翠</t>
  </si>
  <si>
    <t>黄佩珍</t>
  </si>
  <si>
    <t>检验科9</t>
  </si>
  <si>
    <t>李嵛冉</t>
  </si>
  <si>
    <t>朱兴忠</t>
  </si>
  <si>
    <t>康复医学科10</t>
  </si>
  <si>
    <t>吕甜</t>
  </si>
  <si>
    <t>刘曙光</t>
  </si>
  <si>
    <t>张焱</t>
  </si>
  <si>
    <t>康复医学科11</t>
  </si>
  <si>
    <t>肖义峰</t>
  </si>
  <si>
    <t>陈蕾</t>
  </si>
  <si>
    <r>
      <t>报考单位：</t>
    </r>
    <r>
      <rPr>
        <u/>
        <sz val="12"/>
        <rFont val="宋体"/>
        <charset val="134"/>
      </rPr>
      <t xml:space="preserve">   </t>
    </r>
  </si>
  <si>
    <t>钟素琴</t>
  </si>
  <si>
    <t>护理12</t>
  </si>
  <si>
    <t>第三考场</t>
  </si>
  <si>
    <t>邓刘燕</t>
  </si>
  <si>
    <t>林立美</t>
  </si>
  <si>
    <t>王齐霞</t>
  </si>
  <si>
    <t>尹婷</t>
  </si>
  <si>
    <t>周红琴</t>
  </si>
  <si>
    <t>刘一丹</t>
  </si>
  <si>
    <t>钟琦</t>
  </si>
  <si>
    <t>王路易</t>
  </si>
  <si>
    <t>杨金</t>
  </si>
  <si>
    <t>曾繁丽</t>
  </si>
  <si>
    <t>张根兰</t>
  </si>
  <si>
    <t>王燕</t>
  </si>
  <si>
    <t>范兰英</t>
  </si>
  <si>
    <t>胡佳佳</t>
  </si>
  <si>
    <t>彭娟</t>
  </si>
  <si>
    <t>陈名丹</t>
  </si>
  <si>
    <t>李楠</t>
  </si>
  <si>
    <t>朱桂金</t>
  </si>
  <si>
    <t>余洋华</t>
  </si>
  <si>
    <t>刘艳</t>
  </si>
  <si>
    <t>徐鸿</t>
  </si>
  <si>
    <t>杨婷</t>
  </si>
  <si>
    <t>李虹</t>
  </si>
  <si>
    <t>邹醒</t>
  </si>
  <si>
    <t>陈兰</t>
  </si>
  <si>
    <t>蔡丰</t>
  </si>
  <si>
    <t>陈晓慧</t>
  </si>
  <si>
    <t>陈金华</t>
  </si>
  <si>
    <t>第四考场</t>
  </si>
  <si>
    <t>谢俐丽</t>
  </si>
  <si>
    <t>邱翠芸</t>
  </si>
  <si>
    <t>卢薇</t>
  </si>
  <si>
    <t>曾星</t>
  </si>
  <si>
    <t>胡莎莎</t>
  </si>
  <si>
    <t>肖忠梅</t>
  </si>
  <si>
    <t>钟卉帘</t>
  </si>
  <si>
    <t>刘丹</t>
  </si>
  <si>
    <t>谢婷</t>
  </si>
  <si>
    <t>刘根香</t>
  </si>
  <si>
    <t>肖艳</t>
  </si>
  <si>
    <t>袁丽鑫</t>
  </si>
  <si>
    <t>廖小健</t>
  </si>
  <si>
    <t>唐露香</t>
  </si>
  <si>
    <t>朱雅萍</t>
  </si>
  <si>
    <t>涂青</t>
  </si>
  <si>
    <t>肖徽</t>
  </si>
  <si>
    <t>黄露青</t>
  </si>
  <si>
    <t>护理24</t>
  </si>
  <si>
    <t>廖璐</t>
  </si>
  <si>
    <t>陈超璐</t>
  </si>
  <si>
    <t>卓红</t>
  </si>
  <si>
    <t>陈春艳</t>
  </si>
  <si>
    <t>李水香</t>
  </si>
  <si>
    <t>曾艳平</t>
  </si>
  <si>
    <t>廖梦圆</t>
  </si>
  <si>
    <t>刘衍娟</t>
  </si>
  <si>
    <t>尹甜甜</t>
  </si>
  <si>
    <t>唐楠</t>
  </si>
  <si>
    <t>第五考场</t>
  </si>
  <si>
    <t>刘勇</t>
  </si>
  <si>
    <t>王文娇</t>
  </si>
  <si>
    <t>王丽娟</t>
  </si>
  <si>
    <t>王正秀</t>
  </si>
  <si>
    <t>谢磊</t>
  </si>
  <si>
    <t>陈晓卉</t>
  </si>
  <si>
    <t>兰剑梅</t>
  </si>
  <si>
    <t>卓育梅</t>
  </si>
  <si>
    <t>郭金平</t>
  </si>
  <si>
    <t>钟娟</t>
  </si>
  <si>
    <t>谢仁</t>
  </si>
  <si>
    <t>练苏楠</t>
  </si>
  <si>
    <t>谢璐</t>
  </si>
  <si>
    <t>石萍华</t>
  </si>
  <si>
    <t>傅秋梅</t>
  </si>
  <si>
    <t>钟芳</t>
  </si>
  <si>
    <t>邓相莲</t>
  </si>
  <si>
    <t>曾艳青</t>
  </si>
  <si>
    <t>赖宇</t>
  </si>
  <si>
    <t>钟琼</t>
  </si>
  <si>
    <t>刘莉莉</t>
  </si>
  <si>
    <t>赖琴</t>
  </si>
  <si>
    <t>李银沣</t>
  </si>
  <si>
    <t>曾艳红</t>
  </si>
  <si>
    <t>王正琴</t>
  </si>
  <si>
    <t>姚贤珍</t>
  </si>
  <si>
    <t>王招兰</t>
  </si>
  <si>
    <t>王春辉</t>
  </si>
  <si>
    <t>临床科室医师13</t>
  </si>
  <si>
    <t>第六考场</t>
  </si>
  <si>
    <t>严斌</t>
  </si>
  <si>
    <t>谢聪</t>
  </si>
  <si>
    <t>赖林</t>
  </si>
  <si>
    <t>周加平</t>
  </si>
  <si>
    <t>许海龙</t>
  </si>
  <si>
    <t>李年发</t>
  </si>
  <si>
    <t>临床科室1</t>
  </si>
  <si>
    <t>陈丽兰</t>
  </si>
  <si>
    <t>陈焕</t>
  </si>
  <si>
    <t>谢宝文</t>
  </si>
  <si>
    <t>张淦生</t>
  </si>
  <si>
    <t>张鹏</t>
  </si>
  <si>
    <t>巫强</t>
  </si>
  <si>
    <t>叶森</t>
  </si>
  <si>
    <t>何鹏</t>
  </si>
  <si>
    <t>刘强</t>
  </si>
  <si>
    <t>许文庆</t>
  </si>
  <si>
    <t>刘伟华</t>
  </si>
  <si>
    <t>叶树金</t>
  </si>
  <si>
    <t>针灸推拿专业15</t>
  </si>
  <si>
    <t>刘厚仁</t>
  </si>
  <si>
    <t>余秀珍</t>
  </si>
  <si>
    <t>康复科技师18</t>
  </si>
  <si>
    <t>钟柳元</t>
  </si>
  <si>
    <t>肖明</t>
  </si>
  <si>
    <t>针灸科医师19</t>
  </si>
  <si>
    <t>熊学良</t>
  </si>
  <si>
    <t>郑昌鸿</t>
  </si>
  <si>
    <t>药学22</t>
  </si>
  <si>
    <t>黎庆沛</t>
  </si>
  <si>
    <t>黄洁</t>
  </si>
  <si>
    <t>妇保院</t>
  </si>
  <si>
    <t>中医科医生31</t>
  </si>
  <si>
    <t>第七考场</t>
  </si>
  <si>
    <t>谢林</t>
  </si>
  <si>
    <t>周倩</t>
  </si>
  <si>
    <t>邓宇</t>
  </si>
  <si>
    <t>荚金玉</t>
  </si>
  <si>
    <t>医学影像33</t>
  </si>
  <si>
    <t>张颖</t>
  </si>
  <si>
    <t>邓美玲</t>
  </si>
  <si>
    <t>邱莉平</t>
  </si>
  <si>
    <t>黄淼</t>
  </si>
  <si>
    <t>刘晶</t>
  </si>
  <si>
    <t>检验技师34</t>
  </si>
  <si>
    <t>谢霜</t>
  </si>
  <si>
    <t>江舒婷</t>
  </si>
  <si>
    <t>助产士36</t>
  </si>
  <si>
    <t>钟丽琰</t>
  </si>
  <si>
    <t>陈婷</t>
  </si>
  <si>
    <t>钟倩</t>
  </si>
  <si>
    <t>吴茗</t>
  </si>
  <si>
    <t>钟美花</t>
  </si>
  <si>
    <t>杜嘉岚</t>
  </si>
  <si>
    <t>王婷婷</t>
  </si>
  <si>
    <t>王素华</t>
  </si>
  <si>
    <t>张显飞</t>
  </si>
  <si>
    <t>药剂师37</t>
  </si>
  <si>
    <t>吴太阳</t>
  </si>
  <si>
    <t>康子雨</t>
  </si>
  <si>
    <t>黎玮</t>
  </si>
  <si>
    <t>设备维修38</t>
  </si>
  <si>
    <t>杨懿</t>
  </si>
  <si>
    <t>护理35</t>
  </si>
  <si>
    <t>第八考场</t>
  </si>
  <si>
    <t>谢艳娟</t>
  </si>
  <si>
    <t>黄娟</t>
  </si>
  <si>
    <t>曾美</t>
  </si>
  <si>
    <t>肖玉梅</t>
  </si>
  <si>
    <t>陈梦惜</t>
  </si>
  <si>
    <t>陈芳</t>
  </si>
  <si>
    <t>肖雪琴</t>
  </si>
  <si>
    <t>钟海燕</t>
  </si>
  <si>
    <t>邱日婷</t>
  </si>
  <si>
    <t>朱妙连</t>
  </si>
  <si>
    <t>邱丹</t>
  </si>
  <si>
    <t>谢海招</t>
  </si>
  <si>
    <t>张岚</t>
  </si>
  <si>
    <t>洪晓林</t>
  </si>
  <si>
    <t>王丽萍</t>
  </si>
  <si>
    <t>凌红梅</t>
  </si>
  <si>
    <t>毛元艳</t>
  </si>
  <si>
    <t>丁美红</t>
  </si>
  <si>
    <t>李县萍</t>
  </si>
  <si>
    <t>谢龙凤</t>
  </si>
  <si>
    <t>饶兴燕</t>
  </si>
  <si>
    <t>麻醉科20</t>
  </si>
  <si>
    <t>刘娟</t>
  </si>
  <si>
    <t>蔡序林</t>
  </si>
  <si>
    <t>总成绩</t>
    <phoneticPr fontId="7" type="noConversion"/>
  </si>
  <si>
    <t>总成绩</t>
    <phoneticPr fontId="7" type="noConversion"/>
  </si>
  <si>
    <t>面试折算成绩</t>
    <phoneticPr fontId="7" type="noConversion"/>
  </si>
  <si>
    <t>面试折算成绩</t>
    <phoneticPr fontId="9" type="noConversion"/>
  </si>
  <si>
    <t>总成绩</t>
    <phoneticPr fontId="9" type="noConversion"/>
  </si>
  <si>
    <t>总成绩</t>
    <phoneticPr fontId="9" type="noConversion"/>
  </si>
  <si>
    <t>2017年县级公立医院招聘考试总成绩(第一考场)</t>
    <phoneticPr fontId="7" type="noConversion"/>
  </si>
  <si>
    <t>2017年县级公立医院招聘考试总成绩(第二考场)</t>
    <phoneticPr fontId="7" type="noConversion"/>
  </si>
  <si>
    <t>2017年县级公立医院招聘考试总成绩(第六考场)</t>
    <phoneticPr fontId="9" type="noConversion"/>
  </si>
  <si>
    <t>2017年县级公立医院招聘考试总成绩(第七考场)</t>
    <phoneticPr fontId="9" type="noConversion"/>
  </si>
  <si>
    <t>2017年县级公立医院招聘考试总成绩(第八考场)</t>
    <phoneticPr fontId="7" type="noConversion"/>
  </si>
  <si>
    <t>排名</t>
    <phoneticPr fontId="7" type="noConversion"/>
  </si>
  <si>
    <t>排名</t>
    <phoneticPr fontId="9" type="noConversion"/>
  </si>
  <si>
    <t>2017年县级公立医院招聘考试总成绩(第三、四考场)</t>
    <phoneticPr fontId="7" type="noConversion"/>
  </si>
  <si>
    <t>2017年县级公立医院招聘考试总成绩(第四、五考场)</t>
    <phoneticPr fontId="9" type="noConversion"/>
  </si>
  <si>
    <t>排名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</si>
</sst>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2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2"/>
      <name val="宋体"/>
      <charset val="134"/>
    </font>
    <font>
      <u/>
      <sz val="12"/>
      <color indexed="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sz val="12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"/>
  <sheetViews>
    <sheetView tabSelected="1" workbookViewId="0">
      <selection activeCell="K5" sqref="K5"/>
    </sheetView>
  </sheetViews>
  <sheetFormatPr defaultRowHeight="18" customHeight="1"/>
  <cols>
    <col min="1" max="1" width="5.625" customWidth="1"/>
    <col min="2" max="2" width="7.875" customWidth="1"/>
    <col min="3" max="3" width="4.625" customWidth="1"/>
    <col min="5" max="5" width="14.625" customWidth="1"/>
    <col min="9" max="9" width="9" style="15"/>
    <col min="10" max="10" width="6" customWidth="1"/>
  </cols>
  <sheetData>
    <row r="1" spans="1:11" ht="23.25" customHeight="1">
      <c r="A1" s="37" t="s">
        <v>266</v>
      </c>
      <c r="B1" s="38"/>
      <c r="C1" s="38"/>
      <c r="D1" s="38"/>
      <c r="E1" s="38"/>
      <c r="F1" s="38"/>
      <c r="G1" s="38"/>
      <c r="H1" s="38"/>
      <c r="I1" s="38"/>
    </row>
    <row r="2" spans="1:11" ht="18" customHeight="1">
      <c r="A2" s="35" t="s">
        <v>0</v>
      </c>
      <c r="B2" s="36"/>
      <c r="C2" s="36"/>
      <c r="D2" s="36"/>
      <c r="E2" s="7"/>
      <c r="F2" s="7"/>
      <c r="G2" s="7"/>
      <c r="H2" s="7"/>
    </row>
    <row r="3" spans="1:11" ht="18" customHeight="1">
      <c r="A3" s="32" t="s">
        <v>271</v>
      </c>
      <c r="B3" s="5" t="s">
        <v>1</v>
      </c>
      <c r="C3" s="5" t="s">
        <v>2</v>
      </c>
      <c r="D3" s="8" t="s">
        <v>3</v>
      </c>
      <c r="E3" s="5" t="s">
        <v>4</v>
      </c>
      <c r="F3" s="5" t="s">
        <v>5</v>
      </c>
      <c r="G3" s="5" t="s">
        <v>6</v>
      </c>
      <c r="H3" s="11" t="s">
        <v>7</v>
      </c>
      <c r="I3" s="16" t="s">
        <v>261</v>
      </c>
    </row>
    <row r="4" spans="1:11" ht="18" customHeight="1">
      <c r="A4" s="3">
        <v>1</v>
      </c>
      <c r="B4" s="14" t="s">
        <v>20</v>
      </c>
      <c r="C4" s="14" t="s">
        <v>17</v>
      </c>
      <c r="D4" s="26" t="s">
        <v>21</v>
      </c>
      <c r="E4" s="14" t="s">
        <v>22</v>
      </c>
      <c r="F4" s="14" t="s">
        <v>12</v>
      </c>
      <c r="G4" s="28">
        <v>56</v>
      </c>
      <c r="H4" s="30">
        <v>76</v>
      </c>
      <c r="I4" s="17">
        <f t="shared" ref="I4:I29" si="0">G4*0.7+H4*0.3</f>
        <v>62</v>
      </c>
    </row>
    <row r="5" spans="1:11" ht="18" customHeight="1">
      <c r="A5" s="3">
        <v>2</v>
      </c>
      <c r="B5" s="14" t="s">
        <v>23</v>
      </c>
      <c r="C5" s="14" t="s">
        <v>17</v>
      </c>
      <c r="D5" s="26" t="s">
        <v>21</v>
      </c>
      <c r="E5" s="14" t="s">
        <v>22</v>
      </c>
      <c r="F5" s="14" t="s">
        <v>12</v>
      </c>
      <c r="G5" s="28">
        <v>52</v>
      </c>
      <c r="H5" s="30">
        <v>75.2</v>
      </c>
      <c r="I5" s="17">
        <f t="shared" si="0"/>
        <v>58.959999999999994</v>
      </c>
    </row>
    <row r="6" spans="1:11" ht="18" customHeight="1">
      <c r="A6" s="3">
        <v>3</v>
      </c>
      <c r="B6" s="14" t="s">
        <v>30</v>
      </c>
      <c r="C6" s="14" t="s">
        <v>9</v>
      </c>
      <c r="D6" s="26" t="s">
        <v>21</v>
      </c>
      <c r="E6" s="14" t="s">
        <v>22</v>
      </c>
      <c r="F6" s="14" t="s">
        <v>12</v>
      </c>
      <c r="G6" s="28">
        <v>48.5</v>
      </c>
      <c r="H6" s="30">
        <v>79.8</v>
      </c>
      <c r="I6" s="17">
        <f t="shared" si="0"/>
        <v>57.889999999999993</v>
      </c>
      <c r="K6" s="31"/>
    </row>
    <row r="7" spans="1:11" ht="18" customHeight="1">
      <c r="A7" s="3">
        <v>4</v>
      </c>
      <c r="B7" s="14" t="s">
        <v>29</v>
      </c>
      <c r="C7" s="14" t="s">
        <v>17</v>
      </c>
      <c r="D7" s="26" t="s">
        <v>21</v>
      </c>
      <c r="E7" s="14" t="s">
        <v>22</v>
      </c>
      <c r="F7" s="14" t="s">
        <v>12</v>
      </c>
      <c r="G7" s="28">
        <v>49</v>
      </c>
      <c r="H7" s="30">
        <v>78.599999999999994</v>
      </c>
      <c r="I7" s="17">
        <f t="shared" si="0"/>
        <v>57.879999999999995</v>
      </c>
    </row>
    <row r="8" spans="1:11" ht="18" customHeight="1">
      <c r="A8" s="3">
        <v>5</v>
      </c>
      <c r="B8" s="14" t="s">
        <v>24</v>
      </c>
      <c r="C8" s="14" t="s">
        <v>9</v>
      </c>
      <c r="D8" s="26" t="s">
        <v>21</v>
      </c>
      <c r="E8" s="14" t="s">
        <v>22</v>
      </c>
      <c r="F8" s="14" t="s">
        <v>12</v>
      </c>
      <c r="G8" s="28">
        <v>51</v>
      </c>
      <c r="H8" s="30">
        <v>73</v>
      </c>
      <c r="I8" s="17">
        <f t="shared" si="0"/>
        <v>57.599999999999994</v>
      </c>
    </row>
    <row r="9" spans="1:11" ht="18" customHeight="1">
      <c r="A9" s="3">
        <v>6</v>
      </c>
      <c r="B9" s="14" t="s">
        <v>31</v>
      </c>
      <c r="C9" s="14" t="s">
        <v>9</v>
      </c>
      <c r="D9" s="26" t="s">
        <v>21</v>
      </c>
      <c r="E9" s="14" t="s">
        <v>22</v>
      </c>
      <c r="F9" s="14" t="s">
        <v>12</v>
      </c>
      <c r="G9" s="28">
        <v>47</v>
      </c>
      <c r="H9" s="30">
        <v>77.599999999999994</v>
      </c>
      <c r="I9" s="17">
        <f t="shared" si="0"/>
        <v>56.179999999999993</v>
      </c>
    </row>
    <row r="10" spans="1:11" ht="18" customHeight="1">
      <c r="A10" s="3">
        <v>7</v>
      </c>
      <c r="B10" s="14" t="s">
        <v>25</v>
      </c>
      <c r="C10" s="14" t="s">
        <v>9</v>
      </c>
      <c r="D10" s="26" t="s">
        <v>21</v>
      </c>
      <c r="E10" s="14" t="s">
        <v>22</v>
      </c>
      <c r="F10" s="14" t="s">
        <v>12</v>
      </c>
      <c r="G10" s="28">
        <v>50</v>
      </c>
      <c r="H10" s="30">
        <v>70</v>
      </c>
      <c r="I10" s="17">
        <f t="shared" si="0"/>
        <v>56</v>
      </c>
    </row>
    <row r="11" spans="1:11" ht="18" customHeight="1">
      <c r="A11" s="3">
        <v>8</v>
      </c>
      <c r="B11" s="5" t="s">
        <v>27</v>
      </c>
      <c r="C11" s="5" t="s">
        <v>9</v>
      </c>
      <c r="D11" s="8" t="s">
        <v>21</v>
      </c>
      <c r="E11" s="5" t="s">
        <v>22</v>
      </c>
      <c r="F11" s="5" t="s">
        <v>12</v>
      </c>
      <c r="G11" s="10">
        <v>49</v>
      </c>
      <c r="H11" s="12">
        <v>70.400000000000006</v>
      </c>
      <c r="I11" s="17">
        <f t="shared" si="0"/>
        <v>55.42</v>
      </c>
    </row>
    <row r="12" spans="1:11" ht="18" customHeight="1">
      <c r="A12" s="3">
        <v>9</v>
      </c>
      <c r="B12" s="5" t="s">
        <v>35</v>
      </c>
      <c r="C12" s="5" t="s">
        <v>9</v>
      </c>
      <c r="D12" s="8" t="s">
        <v>21</v>
      </c>
      <c r="E12" s="5" t="s">
        <v>22</v>
      </c>
      <c r="F12" s="5" t="s">
        <v>12</v>
      </c>
      <c r="G12" s="10">
        <v>45</v>
      </c>
      <c r="H12" s="12">
        <v>79.599999999999994</v>
      </c>
      <c r="I12" s="17">
        <f t="shared" si="0"/>
        <v>55.379999999999995</v>
      </c>
    </row>
    <row r="13" spans="1:11" ht="18" customHeight="1">
      <c r="A13" s="3">
        <v>10</v>
      </c>
      <c r="B13" s="5" t="s">
        <v>28</v>
      </c>
      <c r="C13" s="5" t="s">
        <v>9</v>
      </c>
      <c r="D13" s="8" t="s">
        <v>21</v>
      </c>
      <c r="E13" s="5" t="s">
        <v>22</v>
      </c>
      <c r="F13" s="5" t="s">
        <v>12</v>
      </c>
      <c r="G13" s="10">
        <v>49</v>
      </c>
      <c r="H13" s="12">
        <v>66.8</v>
      </c>
      <c r="I13" s="17">
        <f t="shared" si="0"/>
        <v>54.339999999999996</v>
      </c>
    </row>
    <row r="14" spans="1:11" ht="18" customHeight="1">
      <c r="A14" s="3">
        <v>11</v>
      </c>
      <c r="B14" s="5" t="s">
        <v>26</v>
      </c>
      <c r="C14" s="5" t="s">
        <v>9</v>
      </c>
      <c r="D14" s="8" t="s">
        <v>21</v>
      </c>
      <c r="E14" s="5" t="s">
        <v>22</v>
      </c>
      <c r="F14" s="5" t="s">
        <v>12</v>
      </c>
      <c r="G14" s="10">
        <v>49</v>
      </c>
      <c r="H14" s="12">
        <v>65.599999999999994</v>
      </c>
      <c r="I14" s="17">
        <f t="shared" si="0"/>
        <v>53.97999999999999</v>
      </c>
    </row>
    <row r="15" spans="1:11" ht="18" customHeight="1">
      <c r="A15" s="3">
        <v>12</v>
      </c>
      <c r="B15" s="5" t="s">
        <v>32</v>
      </c>
      <c r="C15" s="5" t="s">
        <v>9</v>
      </c>
      <c r="D15" s="8" t="s">
        <v>21</v>
      </c>
      <c r="E15" s="5" t="s">
        <v>22</v>
      </c>
      <c r="F15" s="5" t="s">
        <v>12</v>
      </c>
      <c r="G15" s="10">
        <v>46</v>
      </c>
      <c r="H15" s="12">
        <v>72.2</v>
      </c>
      <c r="I15" s="17">
        <f t="shared" si="0"/>
        <v>53.86</v>
      </c>
    </row>
    <row r="16" spans="1:11" ht="18" customHeight="1">
      <c r="A16" s="3">
        <v>13</v>
      </c>
      <c r="B16" s="5" t="s">
        <v>33</v>
      </c>
      <c r="C16" s="5" t="s">
        <v>9</v>
      </c>
      <c r="D16" s="8" t="s">
        <v>21</v>
      </c>
      <c r="E16" s="5" t="s">
        <v>22</v>
      </c>
      <c r="F16" s="5" t="s">
        <v>12</v>
      </c>
      <c r="G16" s="10">
        <v>45.5</v>
      </c>
      <c r="H16" s="12">
        <v>68.599999999999994</v>
      </c>
      <c r="I16" s="17">
        <f t="shared" si="0"/>
        <v>52.429999999999993</v>
      </c>
    </row>
    <row r="17" spans="1:10" ht="18" customHeight="1">
      <c r="A17" s="3">
        <v>14</v>
      </c>
      <c r="B17" s="5" t="s">
        <v>36</v>
      </c>
      <c r="C17" s="5" t="s">
        <v>9</v>
      </c>
      <c r="D17" s="8" t="s">
        <v>21</v>
      </c>
      <c r="E17" s="5" t="s">
        <v>22</v>
      </c>
      <c r="F17" s="5" t="s">
        <v>12</v>
      </c>
      <c r="G17" s="10">
        <v>42.5</v>
      </c>
      <c r="H17" s="12">
        <v>75.599999999999994</v>
      </c>
      <c r="I17" s="17">
        <f t="shared" si="0"/>
        <v>52.429999999999993</v>
      </c>
    </row>
    <row r="18" spans="1:10" ht="18" customHeight="1">
      <c r="A18" s="3">
        <v>15</v>
      </c>
      <c r="B18" s="5" t="s">
        <v>34</v>
      </c>
      <c r="C18" s="5" t="s">
        <v>9</v>
      </c>
      <c r="D18" s="8" t="s">
        <v>21</v>
      </c>
      <c r="E18" s="5" t="s">
        <v>22</v>
      </c>
      <c r="F18" s="5" t="s">
        <v>12</v>
      </c>
      <c r="G18" s="10">
        <v>45.5</v>
      </c>
      <c r="H18" s="12">
        <v>66.599999999999994</v>
      </c>
      <c r="I18" s="17">
        <f t="shared" si="0"/>
        <v>51.83</v>
      </c>
    </row>
    <row r="19" spans="1:10" ht="18" customHeight="1">
      <c r="A19" s="3">
        <v>16</v>
      </c>
      <c r="B19" s="5" t="s">
        <v>37</v>
      </c>
      <c r="C19" s="5" t="s">
        <v>9</v>
      </c>
      <c r="D19" s="8" t="s">
        <v>21</v>
      </c>
      <c r="E19" s="5" t="s">
        <v>22</v>
      </c>
      <c r="F19" s="5" t="s">
        <v>12</v>
      </c>
      <c r="G19" s="10">
        <v>41.5</v>
      </c>
      <c r="H19" s="12">
        <v>74.2</v>
      </c>
      <c r="I19" s="17">
        <f t="shared" si="0"/>
        <v>51.31</v>
      </c>
    </row>
    <row r="20" spans="1:10" ht="18" customHeight="1">
      <c r="A20" s="3">
        <v>17</v>
      </c>
      <c r="B20" s="5" t="s">
        <v>38</v>
      </c>
      <c r="C20" s="5" t="s">
        <v>9</v>
      </c>
      <c r="D20" s="8" t="s">
        <v>21</v>
      </c>
      <c r="E20" s="5" t="s">
        <v>22</v>
      </c>
      <c r="F20" s="5" t="s">
        <v>12</v>
      </c>
      <c r="G20" s="10">
        <v>39</v>
      </c>
      <c r="H20" s="12">
        <v>71.8</v>
      </c>
      <c r="I20" s="17">
        <f t="shared" si="0"/>
        <v>48.839999999999996</v>
      </c>
    </row>
    <row r="21" spans="1:10" ht="18" customHeight="1">
      <c r="A21" s="3">
        <v>18</v>
      </c>
      <c r="B21" s="5" t="s">
        <v>39</v>
      </c>
      <c r="C21" s="5" t="s">
        <v>17</v>
      </c>
      <c r="D21" s="8" t="s">
        <v>21</v>
      </c>
      <c r="E21" s="5" t="s">
        <v>22</v>
      </c>
      <c r="F21" s="5" t="s">
        <v>12</v>
      </c>
      <c r="G21" s="10">
        <v>35.5</v>
      </c>
      <c r="H21" s="12">
        <v>71</v>
      </c>
      <c r="I21" s="17">
        <f t="shared" si="0"/>
        <v>46.15</v>
      </c>
    </row>
    <row r="22" spans="1:10" ht="18" customHeight="1">
      <c r="A22" s="3">
        <v>19</v>
      </c>
      <c r="B22" s="5" t="s">
        <v>40</v>
      </c>
      <c r="C22" s="5" t="s">
        <v>17</v>
      </c>
      <c r="D22" s="8" t="s">
        <v>21</v>
      </c>
      <c r="E22" s="5" t="s">
        <v>22</v>
      </c>
      <c r="F22" s="5" t="s">
        <v>12</v>
      </c>
      <c r="G22" s="10">
        <v>34.5</v>
      </c>
      <c r="H22" s="12">
        <v>72</v>
      </c>
      <c r="I22" s="17">
        <f t="shared" si="0"/>
        <v>45.75</v>
      </c>
    </row>
    <row r="23" spans="1:10" ht="18" customHeight="1">
      <c r="A23" s="3">
        <v>1</v>
      </c>
      <c r="B23" s="24" t="s">
        <v>8</v>
      </c>
      <c r="C23" s="24" t="s">
        <v>9</v>
      </c>
      <c r="D23" s="25" t="s">
        <v>10</v>
      </c>
      <c r="E23" s="24" t="s">
        <v>11</v>
      </c>
      <c r="F23" s="24" t="s">
        <v>12</v>
      </c>
      <c r="G23" s="27">
        <v>67</v>
      </c>
      <c r="H23" s="29">
        <v>83.2</v>
      </c>
      <c r="I23" s="17">
        <f t="shared" si="0"/>
        <v>71.86</v>
      </c>
    </row>
    <row r="24" spans="1:10" ht="18" customHeight="1">
      <c r="A24" s="3">
        <v>2</v>
      </c>
      <c r="B24" s="24" t="s">
        <v>13</v>
      </c>
      <c r="C24" s="24" t="s">
        <v>9</v>
      </c>
      <c r="D24" s="25" t="s">
        <v>10</v>
      </c>
      <c r="E24" s="24" t="s">
        <v>11</v>
      </c>
      <c r="F24" s="24" t="s">
        <v>12</v>
      </c>
      <c r="G24" s="27">
        <v>58</v>
      </c>
      <c r="H24" s="29">
        <v>74.2</v>
      </c>
      <c r="I24" s="17">
        <f t="shared" si="0"/>
        <v>62.86</v>
      </c>
    </row>
    <row r="25" spans="1:10" ht="18" customHeight="1">
      <c r="A25" s="3">
        <v>3</v>
      </c>
      <c r="B25" s="24" t="s">
        <v>14</v>
      </c>
      <c r="C25" s="24" t="s">
        <v>9</v>
      </c>
      <c r="D25" s="25" t="s">
        <v>10</v>
      </c>
      <c r="E25" s="24" t="s">
        <v>11</v>
      </c>
      <c r="F25" s="24" t="s">
        <v>12</v>
      </c>
      <c r="G25" s="27">
        <v>53</v>
      </c>
      <c r="H25" s="29">
        <v>79</v>
      </c>
      <c r="I25" s="17">
        <f t="shared" si="0"/>
        <v>60.8</v>
      </c>
    </row>
    <row r="26" spans="1:10" ht="18" customHeight="1">
      <c r="A26" s="3">
        <v>4</v>
      </c>
      <c r="B26" s="24" t="s">
        <v>16</v>
      </c>
      <c r="C26" s="24" t="s">
        <v>17</v>
      </c>
      <c r="D26" s="25" t="s">
        <v>10</v>
      </c>
      <c r="E26" s="24" t="s">
        <v>11</v>
      </c>
      <c r="F26" s="24" t="s">
        <v>12</v>
      </c>
      <c r="G26" s="27">
        <v>51.5</v>
      </c>
      <c r="H26" s="29">
        <v>79.400000000000006</v>
      </c>
      <c r="I26" s="17">
        <f t="shared" si="0"/>
        <v>59.87</v>
      </c>
    </row>
    <row r="27" spans="1:10" ht="18" customHeight="1">
      <c r="A27" s="3">
        <v>5</v>
      </c>
      <c r="B27" s="24" t="s">
        <v>15</v>
      </c>
      <c r="C27" s="24" t="s">
        <v>9</v>
      </c>
      <c r="D27" s="25" t="s">
        <v>10</v>
      </c>
      <c r="E27" s="24" t="s">
        <v>11</v>
      </c>
      <c r="F27" s="24" t="s">
        <v>12</v>
      </c>
      <c r="G27" s="27">
        <v>52.5</v>
      </c>
      <c r="H27" s="29">
        <v>73.400000000000006</v>
      </c>
      <c r="I27" s="17">
        <f t="shared" si="0"/>
        <v>58.769999999999996</v>
      </c>
    </row>
    <row r="28" spans="1:10" ht="18" customHeight="1">
      <c r="A28" s="3">
        <v>6</v>
      </c>
      <c r="B28" s="24" t="s">
        <v>18</v>
      </c>
      <c r="C28" s="24" t="s">
        <v>9</v>
      </c>
      <c r="D28" s="25" t="s">
        <v>10</v>
      </c>
      <c r="E28" s="24" t="s">
        <v>11</v>
      </c>
      <c r="F28" s="24" t="s">
        <v>12</v>
      </c>
      <c r="G28" s="27">
        <v>50</v>
      </c>
      <c r="H28" s="29">
        <v>69.8</v>
      </c>
      <c r="I28" s="17">
        <f t="shared" si="0"/>
        <v>55.94</v>
      </c>
    </row>
    <row r="29" spans="1:10" ht="18" customHeight="1">
      <c r="A29" s="3">
        <v>7</v>
      </c>
      <c r="B29" s="24" t="s">
        <v>19</v>
      </c>
      <c r="C29" s="24" t="s">
        <v>9</v>
      </c>
      <c r="D29" s="25" t="s">
        <v>10</v>
      </c>
      <c r="E29" s="24" t="s">
        <v>11</v>
      </c>
      <c r="F29" s="24" t="s">
        <v>12</v>
      </c>
      <c r="G29" s="27">
        <v>40</v>
      </c>
      <c r="H29" s="29">
        <v>0</v>
      </c>
      <c r="I29" s="17">
        <f t="shared" si="0"/>
        <v>28</v>
      </c>
    </row>
    <row r="30" spans="1:10" ht="18" customHeight="1">
      <c r="J30" s="2"/>
    </row>
  </sheetData>
  <sortState ref="A4:J29">
    <sortCondition ref="E4:E29"/>
    <sortCondition descending="1" ref="I4:I29"/>
  </sortState>
  <mergeCells count="2">
    <mergeCell ref="A2:D2"/>
    <mergeCell ref="A1:I1"/>
  </mergeCells>
  <phoneticPr fontId="7" type="noConversion"/>
  <pageMargins left="0.43307086614173229" right="0.62992125984251968" top="0.98425196850393704" bottom="0.98425196850393704" header="0.51181102362204722" footer="0.51181102362204722"/>
  <pageSetup paperSize="9" orientation="portrait" verticalDpi="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1"/>
  <sheetViews>
    <sheetView topLeftCell="A40" workbookViewId="0">
      <selection activeCell="L8" sqref="L8"/>
    </sheetView>
  </sheetViews>
  <sheetFormatPr defaultRowHeight="17.100000000000001" customHeight="1"/>
  <cols>
    <col min="1" max="1" width="5" customWidth="1"/>
    <col min="3" max="3" width="5.25" customWidth="1"/>
    <col min="5" max="5" width="12.875" customWidth="1"/>
    <col min="9" max="9" width="9" style="15"/>
    <col min="10" max="10" width="4.375" customWidth="1"/>
    <col min="11" max="11" width="4.5" customWidth="1"/>
  </cols>
  <sheetData>
    <row r="1" spans="1:9" ht="21" customHeight="1">
      <c r="A1" s="37" t="s">
        <v>267</v>
      </c>
      <c r="B1" s="37"/>
      <c r="C1" s="37"/>
      <c r="D1" s="37"/>
      <c r="E1" s="37"/>
      <c r="F1" s="37"/>
      <c r="G1" s="37"/>
      <c r="H1" s="37"/>
      <c r="I1" s="37"/>
    </row>
    <row r="2" spans="1:9" ht="17.100000000000001" customHeight="1">
      <c r="A2" s="39" t="s">
        <v>0</v>
      </c>
      <c r="B2" s="40"/>
      <c r="C2" s="40"/>
      <c r="D2" s="40"/>
      <c r="E2" s="1"/>
      <c r="F2" s="1"/>
      <c r="G2" s="1"/>
      <c r="H2" s="1"/>
    </row>
    <row r="3" spans="1:9" ht="17.100000000000001" customHeight="1">
      <c r="A3" s="14" t="s">
        <v>271</v>
      </c>
      <c r="B3" s="14" t="s">
        <v>1</v>
      </c>
      <c r="C3" s="14" t="s">
        <v>2</v>
      </c>
      <c r="D3" s="26" t="s">
        <v>3</v>
      </c>
      <c r="E3" s="14" t="s">
        <v>4</v>
      </c>
      <c r="F3" s="14" t="s">
        <v>5</v>
      </c>
      <c r="G3" s="14" t="s">
        <v>6</v>
      </c>
      <c r="H3" s="14" t="s">
        <v>7</v>
      </c>
      <c r="I3" s="16" t="s">
        <v>260</v>
      </c>
    </row>
    <row r="4" spans="1:9" ht="17.100000000000001" customHeight="1">
      <c r="A4" s="3">
        <v>1</v>
      </c>
      <c r="B4" s="3" t="s">
        <v>69</v>
      </c>
      <c r="C4" s="3" t="s">
        <v>9</v>
      </c>
      <c r="D4" s="4" t="s">
        <v>21</v>
      </c>
      <c r="E4" s="3" t="s">
        <v>68</v>
      </c>
      <c r="F4" s="3" t="s">
        <v>43</v>
      </c>
      <c r="G4" s="6">
        <v>42.5</v>
      </c>
      <c r="H4" s="3">
        <v>76.400000000000006</v>
      </c>
      <c r="I4" s="17">
        <f t="shared" ref="I4:I31" si="0">G4*0.7+H4*0.3</f>
        <v>52.67</v>
      </c>
    </row>
    <row r="5" spans="1:9" ht="17.100000000000001" customHeight="1">
      <c r="A5" s="3">
        <v>2</v>
      </c>
      <c r="B5" s="3" t="s">
        <v>67</v>
      </c>
      <c r="C5" s="3" t="s">
        <v>17</v>
      </c>
      <c r="D5" s="4" t="s">
        <v>21</v>
      </c>
      <c r="E5" s="3" t="s">
        <v>68</v>
      </c>
      <c r="F5" s="3" t="s">
        <v>43</v>
      </c>
      <c r="G5" s="6">
        <v>51.5</v>
      </c>
      <c r="H5" s="3">
        <v>0</v>
      </c>
      <c r="I5" s="17">
        <f t="shared" si="0"/>
        <v>36.049999999999997</v>
      </c>
    </row>
    <row r="6" spans="1:9" ht="17.100000000000001" customHeight="1">
      <c r="A6" s="3">
        <v>1</v>
      </c>
      <c r="B6" s="3" t="s">
        <v>72</v>
      </c>
      <c r="C6" s="3" t="s">
        <v>17</v>
      </c>
      <c r="D6" s="4" t="s">
        <v>21</v>
      </c>
      <c r="E6" s="3" t="s">
        <v>71</v>
      </c>
      <c r="F6" s="3" t="s">
        <v>43</v>
      </c>
      <c r="G6" s="6">
        <v>38.5</v>
      </c>
      <c r="H6" s="3">
        <v>71</v>
      </c>
      <c r="I6" s="17">
        <f t="shared" si="0"/>
        <v>48.25</v>
      </c>
    </row>
    <row r="7" spans="1:9" ht="17.100000000000001" customHeight="1">
      <c r="A7" s="3">
        <v>2</v>
      </c>
      <c r="B7" s="3" t="s">
        <v>73</v>
      </c>
      <c r="C7" s="3" t="s">
        <v>9</v>
      </c>
      <c r="D7" s="4" t="s">
        <v>21</v>
      </c>
      <c r="E7" s="3" t="s">
        <v>71</v>
      </c>
      <c r="F7" s="3" t="s">
        <v>43</v>
      </c>
      <c r="G7" s="6">
        <v>35</v>
      </c>
      <c r="H7" s="3">
        <v>73.2</v>
      </c>
      <c r="I7" s="17">
        <f t="shared" si="0"/>
        <v>46.46</v>
      </c>
    </row>
    <row r="8" spans="1:9" ht="17.100000000000001" customHeight="1">
      <c r="A8" s="3">
        <v>3</v>
      </c>
      <c r="B8" s="3" t="s">
        <v>70</v>
      </c>
      <c r="C8" s="3" t="s">
        <v>9</v>
      </c>
      <c r="D8" s="4" t="s">
        <v>21</v>
      </c>
      <c r="E8" s="3" t="s">
        <v>71</v>
      </c>
      <c r="F8" s="3" t="s">
        <v>43</v>
      </c>
      <c r="G8" s="6">
        <v>42</v>
      </c>
      <c r="H8" s="3">
        <v>0</v>
      </c>
      <c r="I8" s="17">
        <f t="shared" si="0"/>
        <v>29.4</v>
      </c>
    </row>
    <row r="9" spans="1:9" ht="17.100000000000001" customHeight="1">
      <c r="A9" s="3">
        <v>1</v>
      </c>
      <c r="B9" s="3" t="s">
        <v>74</v>
      </c>
      <c r="C9" s="3" t="s">
        <v>17</v>
      </c>
      <c r="D9" s="4" t="s">
        <v>21</v>
      </c>
      <c r="E9" s="3" t="s">
        <v>75</v>
      </c>
      <c r="F9" s="3" t="s">
        <v>43</v>
      </c>
      <c r="G9" s="6">
        <v>49</v>
      </c>
      <c r="H9" s="3">
        <v>83.6</v>
      </c>
      <c r="I9" s="17">
        <f t="shared" si="0"/>
        <v>59.379999999999995</v>
      </c>
    </row>
    <row r="10" spans="1:9" ht="17.100000000000001" customHeight="1">
      <c r="A10" s="3">
        <v>2</v>
      </c>
      <c r="B10" s="3" t="s">
        <v>76</v>
      </c>
      <c r="C10" s="3" t="s">
        <v>9</v>
      </c>
      <c r="D10" s="4" t="s">
        <v>21</v>
      </c>
      <c r="E10" s="3" t="s">
        <v>75</v>
      </c>
      <c r="F10" s="3" t="s">
        <v>43</v>
      </c>
      <c r="G10" s="6">
        <v>45</v>
      </c>
      <c r="H10" s="3">
        <v>79.8</v>
      </c>
      <c r="I10" s="17">
        <f t="shared" si="0"/>
        <v>55.44</v>
      </c>
    </row>
    <row r="11" spans="1:9" ht="17.100000000000001" customHeight="1">
      <c r="A11" s="3">
        <v>3</v>
      </c>
      <c r="B11" s="3" t="s">
        <v>77</v>
      </c>
      <c r="C11" s="3" t="s">
        <v>17</v>
      </c>
      <c r="D11" s="4" t="s">
        <v>21</v>
      </c>
      <c r="E11" s="3" t="s">
        <v>75</v>
      </c>
      <c r="F11" s="3" t="s">
        <v>43</v>
      </c>
      <c r="G11" s="6">
        <v>44</v>
      </c>
      <c r="H11" s="3">
        <v>72</v>
      </c>
      <c r="I11" s="17">
        <f t="shared" si="0"/>
        <v>52.399999999999991</v>
      </c>
    </row>
    <row r="12" spans="1:9" ht="17.100000000000001" customHeight="1">
      <c r="A12" s="3">
        <v>1</v>
      </c>
      <c r="B12" s="3" t="s">
        <v>57</v>
      </c>
      <c r="C12" s="3" t="s">
        <v>9</v>
      </c>
      <c r="D12" s="4" t="s">
        <v>21</v>
      </c>
      <c r="E12" s="3" t="s">
        <v>58</v>
      </c>
      <c r="F12" s="3" t="s">
        <v>43</v>
      </c>
      <c r="G12" s="6">
        <v>35.5</v>
      </c>
      <c r="H12" s="6">
        <v>69.599999999999994</v>
      </c>
      <c r="I12" s="17">
        <f t="shared" si="0"/>
        <v>45.73</v>
      </c>
    </row>
    <row r="13" spans="1:9" ht="17.100000000000001" customHeight="1">
      <c r="A13" s="3">
        <v>2</v>
      </c>
      <c r="B13" s="3" t="s">
        <v>59</v>
      </c>
      <c r="C13" s="3" t="s">
        <v>9</v>
      </c>
      <c r="D13" s="4" t="s">
        <v>21</v>
      </c>
      <c r="E13" s="3" t="s">
        <v>58</v>
      </c>
      <c r="F13" s="3" t="s">
        <v>43</v>
      </c>
      <c r="G13" s="6">
        <v>3</v>
      </c>
      <c r="H13" s="6">
        <v>0</v>
      </c>
      <c r="I13" s="17">
        <f t="shared" si="0"/>
        <v>2.0999999999999996</v>
      </c>
    </row>
    <row r="14" spans="1:9" ht="17.100000000000001" customHeight="1">
      <c r="A14" s="3">
        <v>1</v>
      </c>
      <c r="B14" s="3" t="s">
        <v>52</v>
      </c>
      <c r="C14" s="3" t="s">
        <v>17</v>
      </c>
      <c r="D14" s="4" t="s">
        <v>21</v>
      </c>
      <c r="E14" s="3" t="s">
        <v>53</v>
      </c>
      <c r="F14" s="3" t="s">
        <v>43</v>
      </c>
      <c r="G14" s="6">
        <v>56</v>
      </c>
      <c r="H14" s="6">
        <v>76.599999999999994</v>
      </c>
      <c r="I14" s="17">
        <f t="shared" si="0"/>
        <v>62.179999999999993</v>
      </c>
    </row>
    <row r="15" spans="1:9" ht="17.100000000000001" customHeight="1">
      <c r="A15" s="3">
        <v>2</v>
      </c>
      <c r="B15" s="3" t="s">
        <v>54</v>
      </c>
      <c r="C15" s="3" t="s">
        <v>9</v>
      </c>
      <c r="D15" s="4" t="s">
        <v>21</v>
      </c>
      <c r="E15" s="3" t="s">
        <v>53</v>
      </c>
      <c r="F15" s="3" t="s">
        <v>43</v>
      </c>
      <c r="G15" s="6">
        <v>49.5</v>
      </c>
      <c r="H15" s="6">
        <v>73</v>
      </c>
      <c r="I15" s="17">
        <f t="shared" si="0"/>
        <v>56.55</v>
      </c>
    </row>
    <row r="16" spans="1:9" ht="17.100000000000001" customHeight="1">
      <c r="A16" s="3">
        <v>3</v>
      </c>
      <c r="B16" s="3" t="s">
        <v>55</v>
      </c>
      <c r="C16" s="3" t="s">
        <v>9</v>
      </c>
      <c r="D16" s="4" t="s">
        <v>21</v>
      </c>
      <c r="E16" s="3" t="s">
        <v>53</v>
      </c>
      <c r="F16" s="3" t="s">
        <v>43</v>
      </c>
      <c r="G16" s="6">
        <v>38</v>
      </c>
      <c r="H16" s="6">
        <v>78.2</v>
      </c>
      <c r="I16" s="17">
        <f t="shared" si="0"/>
        <v>50.06</v>
      </c>
    </row>
    <row r="17" spans="1:9" ht="17.100000000000001" customHeight="1">
      <c r="A17" s="3">
        <v>4</v>
      </c>
      <c r="B17" s="3" t="s">
        <v>56</v>
      </c>
      <c r="C17" s="3" t="s">
        <v>9</v>
      </c>
      <c r="D17" s="4" t="s">
        <v>21</v>
      </c>
      <c r="E17" s="3" t="s">
        <v>53</v>
      </c>
      <c r="F17" s="3" t="s">
        <v>43</v>
      </c>
      <c r="G17" s="6">
        <v>34.5</v>
      </c>
      <c r="H17" s="6">
        <v>74.400000000000006</v>
      </c>
      <c r="I17" s="17">
        <f t="shared" si="0"/>
        <v>46.47</v>
      </c>
    </row>
    <row r="18" spans="1:9" ht="17.100000000000001" customHeight="1">
      <c r="A18" s="3">
        <v>1</v>
      </c>
      <c r="B18" s="3" t="s">
        <v>60</v>
      </c>
      <c r="C18" s="3" t="s">
        <v>17</v>
      </c>
      <c r="D18" s="4" t="s">
        <v>21</v>
      </c>
      <c r="E18" s="3" t="s">
        <v>61</v>
      </c>
      <c r="F18" s="3" t="s">
        <v>43</v>
      </c>
      <c r="G18" s="6">
        <v>58</v>
      </c>
      <c r="H18" s="6">
        <v>79.2</v>
      </c>
      <c r="I18" s="17">
        <f t="shared" si="0"/>
        <v>64.36</v>
      </c>
    </row>
    <row r="19" spans="1:9" ht="17.100000000000001" customHeight="1">
      <c r="A19" s="3">
        <v>2</v>
      </c>
      <c r="B19" s="3" t="s">
        <v>62</v>
      </c>
      <c r="C19" s="3" t="s">
        <v>9</v>
      </c>
      <c r="D19" s="4" t="s">
        <v>21</v>
      </c>
      <c r="E19" s="3" t="s">
        <v>61</v>
      </c>
      <c r="F19" s="3" t="s">
        <v>43</v>
      </c>
      <c r="G19" s="6">
        <v>39.5</v>
      </c>
      <c r="H19" s="6">
        <v>74.8</v>
      </c>
      <c r="I19" s="17">
        <f t="shared" si="0"/>
        <v>50.089999999999996</v>
      </c>
    </row>
    <row r="20" spans="1:9" ht="17.100000000000001" customHeight="1">
      <c r="A20" s="3">
        <v>3</v>
      </c>
      <c r="B20" s="3" t="s">
        <v>63</v>
      </c>
      <c r="C20" s="3" t="s">
        <v>9</v>
      </c>
      <c r="D20" s="4" t="s">
        <v>21</v>
      </c>
      <c r="E20" s="3" t="s">
        <v>61</v>
      </c>
      <c r="F20" s="3" t="s">
        <v>43</v>
      </c>
      <c r="G20" s="6">
        <v>38.5</v>
      </c>
      <c r="H20" s="6">
        <v>0</v>
      </c>
      <c r="I20" s="17">
        <f t="shared" si="0"/>
        <v>26.95</v>
      </c>
    </row>
    <row r="21" spans="1:9" ht="17.100000000000001" customHeight="1">
      <c r="A21" s="3">
        <v>1</v>
      </c>
      <c r="B21" s="3" t="s">
        <v>41</v>
      </c>
      <c r="C21" s="3" t="s">
        <v>17</v>
      </c>
      <c r="D21" s="4" t="s">
        <v>21</v>
      </c>
      <c r="E21" s="9" t="s">
        <v>42</v>
      </c>
      <c r="F21" s="3" t="s">
        <v>43</v>
      </c>
      <c r="G21" s="6">
        <v>55.5</v>
      </c>
      <c r="H21" s="6">
        <v>74</v>
      </c>
      <c r="I21" s="17">
        <f t="shared" si="0"/>
        <v>61.05</v>
      </c>
    </row>
    <row r="22" spans="1:9" ht="17.100000000000001" customHeight="1">
      <c r="A22" s="3">
        <v>2</v>
      </c>
      <c r="B22" s="3" t="s">
        <v>44</v>
      </c>
      <c r="C22" s="3" t="s">
        <v>9</v>
      </c>
      <c r="D22" s="4" t="s">
        <v>21</v>
      </c>
      <c r="E22" s="9" t="s">
        <v>42</v>
      </c>
      <c r="F22" s="3" t="s">
        <v>43</v>
      </c>
      <c r="G22" s="6">
        <v>53</v>
      </c>
      <c r="H22" s="6">
        <v>73</v>
      </c>
      <c r="I22" s="17">
        <f t="shared" si="0"/>
        <v>58.999999999999993</v>
      </c>
    </row>
    <row r="23" spans="1:9" ht="17.100000000000001" customHeight="1">
      <c r="A23" s="3">
        <v>3</v>
      </c>
      <c r="B23" s="3" t="s">
        <v>46</v>
      </c>
      <c r="C23" s="3" t="s">
        <v>17</v>
      </c>
      <c r="D23" s="4" t="s">
        <v>21</v>
      </c>
      <c r="E23" s="9" t="s">
        <v>42</v>
      </c>
      <c r="F23" s="3" t="s">
        <v>43</v>
      </c>
      <c r="G23" s="6">
        <v>49</v>
      </c>
      <c r="H23" s="6">
        <v>71.400000000000006</v>
      </c>
      <c r="I23" s="17">
        <f t="shared" si="0"/>
        <v>55.72</v>
      </c>
    </row>
    <row r="24" spans="1:9" ht="17.100000000000001" customHeight="1">
      <c r="A24" s="3">
        <v>4</v>
      </c>
      <c r="B24" s="3" t="s">
        <v>47</v>
      </c>
      <c r="C24" s="3" t="s">
        <v>9</v>
      </c>
      <c r="D24" s="4" t="s">
        <v>21</v>
      </c>
      <c r="E24" s="9" t="s">
        <v>42</v>
      </c>
      <c r="F24" s="3" t="s">
        <v>43</v>
      </c>
      <c r="G24" s="6">
        <v>43.5</v>
      </c>
      <c r="H24" s="6">
        <v>72.599999999999994</v>
      </c>
      <c r="I24" s="17">
        <f t="shared" si="0"/>
        <v>52.23</v>
      </c>
    </row>
    <row r="25" spans="1:9" ht="17.100000000000001" customHeight="1">
      <c r="A25" s="3">
        <v>5</v>
      </c>
      <c r="B25" s="3" t="s">
        <v>48</v>
      </c>
      <c r="C25" s="3" t="s">
        <v>9</v>
      </c>
      <c r="D25" s="4" t="s">
        <v>21</v>
      </c>
      <c r="E25" s="9" t="s">
        <v>42</v>
      </c>
      <c r="F25" s="3" t="s">
        <v>43</v>
      </c>
      <c r="G25" s="6">
        <v>41.5</v>
      </c>
      <c r="H25" s="6">
        <v>75</v>
      </c>
      <c r="I25" s="17">
        <f t="shared" si="0"/>
        <v>51.55</v>
      </c>
    </row>
    <row r="26" spans="1:9" ht="17.100000000000001" customHeight="1">
      <c r="A26" s="3">
        <v>6</v>
      </c>
      <c r="B26" s="3" t="s">
        <v>45</v>
      </c>
      <c r="C26" s="3" t="s">
        <v>17</v>
      </c>
      <c r="D26" s="4" t="s">
        <v>21</v>
      </c>
      <c r="E26" s="9" t="s">
        <v>42</v>
      </c>
      <c r="F26" s="3" t="s">
        <v>43</v>
      </c>
      <c r="G26" s="6">
        <v>52</v>
      </c>
      <c r="H26" s="6">
        <v>0</v>
      </c>
      <c r="I26" s="17">
        <f t="shared" si="0"/>
        <v>36.4</v>
      </c>
    </row>
    <row r="27" spans="1:9" ht="17.100000000000001" customHeight="1">
      <c r="A27" s="3">
        <v>7</v>
      </c>
      <c r="B27" s="3" t="s">
        <v>49</v>
      </c>
      <c r="C27" s="3" t="s">
        <v>9</v>
      </c>
      <c r="D27" s="4" t="s">
        <v>21</v>
      </c>
      <c r="E27" s="9" t="s">
        <v>42</v>
      </c>
      <c r="F27" s="3" t="s">
        <v>43</v>
      </c>
      <c r="G27" s="6">
        <v>37.5</v>
      </c>
      <c r="H27" s="6">
        <v>0</v>
      </c>
      <c r="I27" s="17">
        <f t="shared" si="0"/>
        <v>26.25</v>
      </c>
    </row>
    <row r="28" spans="1:9" ht="17.100000000000001" customHeight="1">
      <c r="A28" s="3">
        <v>8</v>
      </c>
      <c r="B28" s="3" t="s">
        <v>50</v>
      </c>
      <c r="C28" s="3" t="s">
        <v>17</v>
      </c>
      <c r="D28" s="4" t="s">
        <v>21</v>
      </c>
      <c r="E28" s="9" t="s">
        <v>42</v>
      </c>
      <c r="F28" s="3" t="s">
        <v>43</v>
      </c>
      <c r="G28" s="6">
        <v>23</v>
      </c>
      <c r="H28" s="6">
        <v>0</v>
      </c>
      <c r="I28" s="17">
        <f t="shared" si="0"/>
        <v>16.099999999999998</v>
      </c>
    </row>
    <row r="29" spans="1:9" ht="17.100000000000001" customHeight="1">
      <c r="A29" s="3">
        <v>9</v>
      </c>
      <c r="B29" s="3" t="s">
        <v>51</v>
      </c>
      <c r="C29" s="3" t="s">
        <v>9</v>
      </c>
      <c r="D29" s="4" t="s">
        <v>21</v>
      </c>
      <c r="E29" s="9" t="s">
        <v>42</v>
      </c>
      <c r="F29" s="3" t="s">
        <v>43</v>
      </c>
      <c r="G29" s="6">
        <v>14.5</v>
      </c>
      <c r="H29" s="6">
        <v>0</v>
      </c>
      <c r="I29" s="17">
        <f t="shared" si="0"/>
        <v>10.149999999999999</v>
      </c>
    </row>
    <row r="30" spans="1:9" ht="17.100000000000001" customHeight="1">
      <c r="A30" s="3">
        <v>1</v>
      </c>
      <c r="B30" s="3" t="s">
        <v>64</v>
      </c>
      <c r="C30" s="3" t="s">
        <v>9</v>
      </c>
      <c r="D30" s="4" t="s">
        <v>21</v>
      </c>
      <c r="E30" s="3" t="s">
        <v>65</v>
      </c>
      <c r="F30" s="3" t="s">
        <v>43</v>
      </c>
      <c r="G30" s="6">
        <v>47</v>
      </c>
      <c r="H30" s="6">
        <v>70.400000000000006</v>
      </c>
      <c r="I30" s="17">
        <f t="shared" si="0"/>
        <v>54.019999999999996</v>
      </c>
    </row>
    <row r="31" spans="1:9" ht="17.100000000000001" customHeight="1">
      <c r="A31" s="3">
        <v>2</v>
      </c>
      <c r="B31" s="3" t="s">
        <v>66</v>
      </c>
      <c r="C31" s="3" t="s">
        <v>17</v>
      </c>
      <c r="D31" s="4" t="s">
        <v>21</v>
      </c>
      <c r="E31" s="3" t="s">
        <v>65</v>
      </c>
      <c r="F31" s="3" t="s">
        <v>43</v>
      </c>
      <c r="G31" s="6">
        <v>29</v>
      </c>
      <c r="H31" s="6">
        <v>71.599999999999994</v>
      </c>
      <c r="I31" s="17">
        <f t="shared" si="0"/>
        <v>41.779999999999994</v>
      </c>
    </row>
  </sheetData>
  <sortState ref="A4:J31">
    <sortCondition ref="E4:E31"/>
    <sortCondition descending="1" ref="I4:I31"/>
  </sortState>
  <mergeCells count="2">
    <mergeCell ref="A2:D2"/>
    <mergeCell ref="A1:I1"/>
  </mergeCells>
  <phoneticPr fontId="7" type="noConversion"/>
  <pageMargins left="0.43307086614173229" right="0.62992125984251968" top="0.98425196850393704" bottom="0.98425196850393704" header="0.51181102362204722" footer="0.51181102362204722"/>
  <pageSetup paperSize="9" orientation="portrait" verticalDpi="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9"/>
  <sheetViews>
    <sheetView workbookViewId="0">
      <selection activeCell="L6" sqref="L6"/>
    </sheetView>
  </sheetViews>
  <sheetFormatPr defaultColWidth="9" defaultRowHeight="16.5" customHeight="1"/>
  <cols>
    <col min="1" max="1" width="4.625" customWidth="1"/>
    <col min="2" max="2" width="7.25" customWidth="1"/>
    <col min="3" max="3" width="5.75" customWidth="1"/>
    <col min="5" max="5" width="8.25" customWidth="1"/>
    <col min="9" max="9" width="8.875" style="15" customWidth="1"/>
    <col min="10" max="10" width="9.75" style="15" customWidth="1"/>
  </cols>
  <sheetData>
    <row r="1" spans="1:10" ht="22.5" customHeight="1">
      <c r="A1" s="38" t="s">
        <v>273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16.5" customHeight="1">
      <c r="A2" s="41" t="s">
        <v>78</v>
      </c>
      <c r="B2" s="42"/>
      <c r="C2" s="42"/>
      <c r="D2" s="43"/>
      <c r="E2" s="2"/>
      <c r="F2" s="2"/>
      <c r="G2" s="2"/>
      <c r="H2" s="2"/>
      <c r="I2" s="18"/>
    </row>
    <row r="3" spans="1:10" ht="30.75" customHeight="1">
      <c r="A3" s="3" t="s">
        <v>271</v>
      </c>
      <c r="B3" s="3" t="s">
        <v>1</v>
      </c>
      <c r="C3" s="3" t="s">
        <v>2</v>
      </c>
      <c r="D3" s="4" t="s">
        <v>3</v>
      </c>
      <c r="E3" s="5" t="s">
        <v>4</v>
      </c>
      <c r="F3" s="3" t="s">
        <v>5</v>
      </c>
      <c r="G3" s="3" t="s">
        <v>6</v>
      </c>
      <c r="H3" s="14" t="s">
        <v>7</v>
      </c>
      <c r="I3" s="19" t="s">
        <v>262</v>
      </c>
      <c r="J3" s="17" t="s">
        <v>260</v>
      </c>
    </row>
    <row r="4" spans="1:10" ht="16.5" customHeight="1">
      <c r="A4" s="3">
        <v>1</v>
      </c>
      <c r="B4" s="3" t="s">
        <v>79</v>
      </c>
      <c r="C4" s="3" t="s">
        <v>17</v>
      </c>
      <c r="D4" s="4" t="s">
        <v>21</v>
      </c>
      <c r="E4" s="3" t="s">
        <v>80</v>
      </c>
      <c r="F4" s="3" t="s">
        <v>81</v>
      </c>
      <c r="G4" s="6">
        <v>56.5</v>
      </c>
      <c r="H4" s="6">
        <v>77</v>
      </c>
      <c r="I4" s="20">
        <f t="shared" ref="I4:I17" si="0">71.4852/73.7071*H4</f>
        <v>74.678835553155679</v>
      </c>
      <c r="J4" s="17">
        <f t="shared" ref="J4:J49" si="1">G4*0.7+I4*0.3</f>
        <v>61.953650665946697</v>
      </c>
    </row>
    <row r="5" spans="1:10" ht="16.5" customHeight="1">
      <c r="A5" s="3">
        <v>2</v>
      </c>
      <c r="B5" s="3" t="s">
        <v>82</v>
      </c>
      <c r="C5" s="3" t="s">
        <v>17</v>
      </c>
      <c r="D5" s="4" t="s">
        <v>21</v>
      </c>
      <c r="E5" s="3" t="s">
        <v>80</v>
      </c>
      <c r="F5" s="3" t="s">
        <v>81</v>
      </c>
      <c r="G5" s="6">
        <v>56.5</v>
      </c>
      <c r="H5" s="6">
        <v>73.599999999999994</v>
      </c>
      <c r="I5" s="20">
        <f t="shared" si="0"/>
        <v>71.38132852873062</v>
      </c>
      <c r="J5" s="17">
        <f t="shared" si="1"/>
        <v>60.96439855861918</v>
      </c>
    </row>
    <row r="6" spans="1:10" ht="16.5" customHeight="1">
      <c r="A6" s="3">
        <v>3</v>
      </c>
      <c r="B6" s="3" t="s">
        <v>85</v>
      </c>
      <c r="C6" s="3" t="s">
        <v>17</v>
      </c>
      <c r="D6" s="4" t="s">
        <v>21</v>
      </c>
      <c r="E6" s="3" t="s">
        <v>80</v>
      </c>
      <c r="F6" s="3" t="s">
        <v>81</v>
      </c>
      <c r="G6" s="6">
        <v>52</v>
      </c>
      <c r="H6" s="6">
        <v>78.8</v>
      </c>
      <c r="I6" s="20">
        <f t="shared" si="0"/>
        <v>76.424574566086591</v>
      </c>
      <c r="J6" s="17">
        <f t="shared" si="1"/>
        <v>59.32737236982598</v>
      </c>
    </row>
    <row r="7" spans="1:10" ht="16.5" customHeight="1">
      <c r="A7" s="3">
        <v>4</v>
      </c>
      <c r="B7" s="3" t="s">
        <v>84</v>
      </c>
      <c r="C7" s="3" t="s">
        <v>17</v>
      </c>
      <c r="D7" s="4" t="s">
        <v>21</v>
      </c>
      <c r="E7" s="3" t="s">
        <v>80</v>
      </c>
      <c r="F7" s="3" t="s">
        <v>81</v>
      </c>
      <c r="G7" s="6">
        <v>53</v>
      </c>
      <c r="H7" s="6">
        <v>74.400000000000006</v>
      </c>
      <c r="I7" s="20">
        <f t="shared" si="0"/>
        <v>72.157212534477708</v>
      </c>
      <c r="J7" s="17">
        <f t="shared" si="1"/>
        <v>58.747163760343305</v>
      </c>
    </row>
    <row r="8" spans="1:10" ht="16.5" customHeight="1">
      <c r="A8" s="3">
        <v>5</v>
      </c>
      <c r="B8" s="3" t="s">
        <v>83</v>
      </c>
      <c r="C8" s="3" t="s">
        <v>17</v>
      </c>
      <c r="D8" s="4" t="s">
        <v>21</v>
      </c>
      <c r="E8" s="3" t="s">
        <v>80</v>
      </c>
      <c r="F8" s="3" t="s">
        <v>81</v>
      </c>
      <c r="G8" s="6">
        <v>53.5</v>
      </c>
      <c r="H8" s="6">
        <v>70.599999999999994</v>
      </c>
      <c r="I8" s="20">
        <f t="shared" si="0"/>
        <v>68.471763507179091</v>
      </c>
      <c r="J8" s="17">
        <f t="shared" si="1"/>
        <v>57.991529052153723</v>
      </c>
    </row>
    <row r="9" spans="1:10" ht="16.5" customHeight="1">
      <c r="A9" s="3">
        <v>6</v>
      </c>
      <c r="B9" s="3" t="s">
        <v>90</v>
      </c>
      <c r="C9" s="3" t="s">
        <v>17</v>
      </c>
      <c r="D9" s="4" t="s">
        <v>21</v>
      </c>
      <c r="E9" s="3" t="s">
        <v>80</v>
      </c>
      <c r="F9" s="3" t="s">
        <v>81</v>
      </c>
      <c r="G9" s="6">
        <v>49.5</v>
      </c>
      <c r="H9" s="6">
        <v>80.2</v>
      </c>
      <c r="I9" s="20">
        <f t="shared" si="0"/>
        <v>77.782371576143973</v>
      </c>
      <c r="J9" s="17">
        <f t="shared" si="1"/>
        <v>57.984711472843188</v>
      </c>
    </row>
    <row r="10" spans="1:10" ht="16.5" customHeight="1">
      <c r="A10" s="3">
        <v>7</v>
      </c>
      <c r="B10" s="3" t="s">
        <v>87</v>
      </c>
      <c r="C10" s="3" t="s">
        <v>17</v>
      </c>
      <c r="D10" s="4" t="s">
        <v>21</v>
      </c>
      <c r="E10" s="3" t="s">
        <v>80</v>
      </c>
      <c r="F10" s="3" t="s">
        <v>81</v>
      </c>
      <c r="G10" s="6">
        <v>51</v>
      </c>
      <c r="H10" s="6">
        <v>75.400000000000006</v>
      </c>
      <c r="I10" s="20">
        <f t="shared" si="0"/>
        <v>73.127067541661546</v>
      </c>
      <c r="J10" s="17">
        <f t="shared" si="1"/>
        <v>57.638120262498461</v>
      </c>
    </row>
    <row r="11" spans="1:10" ht="16.5" customHeight="1">
      <c r="A11" s="3">
        <v>8</v>
      </c>
      <c r="B11" s="3" t="s">
        <v>86</v>
      </c>
      <c r="C11" s="3" t="s">
        <v>17</v>
      </c>
      <c r="D11" s="4" t="s">
        <v>21</v>
      </c>
      <c r="E11" s="3" t="s">
        <v>80</v>
      </c>
      <c r="F11" s="3" t="s">
        <v>81</v>
      </c>
      <c r="G11" s="6">
        <v>51.5</v>
      </c>
      <c r="H11" s="6">
        <v>71.400000000000006</v>
      </c>
      <c r="I11" s="20">
        <f t="shared" si="0"/>
        <v>69.247647512926179</v>
      </c>
      <c r="J11" s="17">
        <f t="shared" si="1"/>
        <v>56.824294253877852</v>
      </c>
    </row>
    <row r="12" spans="1:10" ht="16.5" customHeight="1">
      <c r="A12" s="3">
        <v>9</v>
      </c>
      <c r="B12" s="3" t="s">
        <v>91</v>
      </c>
      <c r="C12" s="3" t="s">
        <v>17</v>
      </c>
      <c r="D12" s="4" t="s">
        <v>21</v>
      </c>
      <c r="E12" s="3" t="s">
        <v>80</v>
      </c>
      <c r="F12" s="3" t="s">
        <v>81</v>
      </c>
      <c r="G12" s="6">
        <v>49</v>
      </c>
      <c r="H12" s="6">
        <v>77</v>
      </c>
      <c r="I12" s="20">
        <f t="shared" si="0"/>
        <v>74.678835553155679</v>
      </c>
      <c r="J12" s="17">
        <f t="shared" si="1"/>
        <v>56.703650665946697</v>
      </c>
    </row>
    <row r="13" spans="1:10" ht="16.5" customHeight="1">
      <c r="A13" s="3">
        <v>10</v>
      </c>
      <c r="B13" s="3" t="s">
        <v>88</v>
      </c>
      <c r="C13" s="3" t="s">
        <v>17</v>
      </c>
      <c r="D13" s="4" t="s">
        <v>21</v>
      </c>
      <c r="E13" s="3" t="s">
        <v>80</v>
      </c>
      <c r="F13" s="3" t="s">
        <v>81</v>
      </c>
      <c r="G13" s="6">
        <v>50</v>
      </c>
      <c r="H13" s="6">
        <v>74.2</v>
      </c>
      <c r="I13" s="20">
        <f t="shared" si="0"/>
        <v>71.963241533040929</v>
      </c>
      <c r="J13" s="17">
        <f t="shared" si="1"/>
        <v>56.588972459912277</v>
      </c>
    </row>
    <row r="14" spans="1:10" ht="16.5" customHeight="1">
      <c r="A14" s="3">
        <v>11</v>
      </c>
      <c r="B14" s="3" t="s">
        <v>94</v>
      </c>
      <c r="C14" s="3" t="s">
        <v>17</v>
      </c>
      <c r="D14" s="4" t="s">
        <v>21</v>
      </c>
      <c r="E14" s="3" t="s">
        <v>80</v>
      </c>
      <c r="F14" s="3" t="s">
        <v>81</v>
      </c>
      <c r="G14" s="6">
        <v>48.5</v>
      </c>
      <c r="H14" s="6">
        <v>72.599999999999994</v>
      </c>
      <c r="I14" s="20">
        <f t="shared" si="0"/>
        <v>70.411473521546782</v>
      </c>
      <c r="J14" s="17">
        <f t="shared" si="1"/>
        <v>55.073442056464032</v>
      </c>
    </row>
    <row r="15" spans="1:10" ht="16.5" customHeight="1">
      <c r="A15" s="3">
        <v>12</v>
      </c>
      <c r="B15" s="3" t="s">
        <v>93</v>
      </c>
      <c r="C15" s="3" t="s">
        <v>17</v>
      </c>
      <c r="D15" s="4" t="s">
        <v>21</v>
      </c>
      <c r="E15" s="3" t="s">
        <v>80</v>
      </c>
      <c r="F15" s="3" t="s">
        <v>81</v>
      </c>
      <c r="G15" s="6">
        <v>48.5</v>
      </c>
      <c r="H15" s="6">
        <v>72</v>
      </c>
      <c r="I15" s="20">
        <f t="shared" si="0"/>
        <v>69.829560517236473</v>
      </c>
      <c r="J15" s="17">
        <f t="shared" si="1"/>
        <v>54.898868155170938</v>
      </c>
    </row>
    <row r="16" spans="1:10" ht="16.5" customHeight="1">
      <c r="A16" s="3">
        <v>13</v>
      </c>
      <c r="B16" s="3" t="s">
        <v>92</v>
      </c>
      <c r="C16" s="3" t="s">
        <v>17</v>
      </c>
      <c r="D16" s="4" t="s">
        <v>21</v>
      </c>
      <c r="E16" s="3" t="s">
        <v>80</v>
      </c>
      <c r="F16" s="3" t="s">
        <v>81</v>
      </c>
      <c r="G16" s="6">
        <v>49</v>
      </c>
      <c r="H16" s="6">
        <v>70.599999999999994</v>
      </c>
      <c r="I16" s="20">
        <f t="shared" si="0"/>
        <v>68.471763507179091</v>
      </c>
      <c r="J16" s="17">
        <f t="shared" si="1"/>
        <v>54.841529052153724</v>
      </c>
    </row>
    <row r="17" spans="1:10" ht="16.5" customHeight="1">
      <c r="A17" s="3">
        <v>14</v>
      </c>
      <c r="B17" s="3" t="s">
        <v>96</v>
      </c>
      <c r="C17" s="3" t="s">
        <v>17</v>
      </c>
      <c r="D17" s="4" t="s">
        <v>21</v>
      </c>
      <c r="E17" s="3" t="s">
        <v>80</v>
      </c>
      <c r="F17" s="3" t="s">
        <v>81</v>
      </c>
      <c r="G17" s="6">
        <v>47.5</v>
      </c>
      <c r="H17" s="6">
        <v>74.2</v>
      </c>
      <c r="I17" s="20">
        <f t="shared" si="0"/>
        <v>71.963241533040929</v>
      </c>
      <c r="J17" s="17">
        <f t="shared" si="1"/>
        <v>54.838972459912277</v>
      </c>
    </row>
    <row r="18" spans="1:10" ht="16.5" customHeight="1">
      <c r="A18" s="3">
        <v>15</v>
      </c>
      <c r="B18" s="3" t="s">
        <v>113</v>
      </c>
      <c r="C18" s="3" t="s">
        <v>17</v>
      </c>
      <c r="D18" s="4" t="s">
        <v>21</v>
      </c>
      <c r="E18" s="3" t="s">
        <v>80</v>
      </c>
      <c r="F18" s="3" t="s">
        <v>110</v>
      </c>
      <c r="G18" s="6">
        <v>42</v>
      </c>
      <c r="H18" s="6">
        <v>81.099999999999994</v>
      </c>
      <c r="I18" s="17">
        <f>71.4852/69.1279*H18</f>
        <v>83.86555529677598</v>
      </c>
      <c r="J18" s="17">
        <f t="shared" si="1"/>
        <v>54.559666589032787</v>
      </c>
    </row>
    <row r="19" spans="1:10" ht="16.5" customHeight="1">
      <c r="A19" s="3">
        <v>16</v>
      </c>
      <c r="B19" s="3" t="s">
        <v>95</v>
      </c>
      <c r="C19" s="3" t="s">
        <v>17</v>
      </c>
      <c r="D19" s="4" t="s">
        <v>21</v>
      </c>
      <c r="E19" s="3" t="s">
        <v>80</v>
      </c>
      <c r="F19" s="3" t="s">
        <v>81</v>
      </c>
      <c r="G19" s="6">
        <v>47.5</v>
      </c>
      <c r="H19" s="6">
        <v>72.8</v>
      </c>
      <c r="I19" s="20">
        <f t="shared" ref="I19:I28" si="2">71.4852/73.7071*H19</f>
        <v>70.605444522983547</v>
      </c>
      <c r="J19" s="17">
        <f t="shared" si="1"/>
        <v>54.431633356895063</v>
      </c>
    </row>
    <row r="20" spans="1:10" ht="16.5" customHeight="1">
      <c r="A20" s="3">
        <v>17</v>
      </c>
      <c r="B20" s="3" t="s">
        <v>97</v>
      </c>
      <c r="C20" s="3" t="s">
        <v>17</v>
      </c>
      <c r="D20" s="4" t="s">
        <v>21</v>
      </c>
      <c r="E20" s="3" t="s">
        <v>80</v>
      </c>
      <c r="F20" s="3" t="s">
        <v>81</v>
      </c>
      <c r="G20" s="6">
        <v>47</v>
      </c>
      <c r="H20" s="6">
        <v>73.599999999999994</v>
      </c>
      <c r="I20" s="20">
        <f t="shared" si="2"/>
        <v>71.38132852873062</v>
      </c>
      <c r="J20" s="17">
        <f t="shared" si="1"/>
        <v>54.314398558619189</v>
      </c>
    </row>
    <row r="21" spans="1:10" ht="16.5" customHeight="1">
      <c r="A21" s="3">
        <v>18</v>
      </c>
      <c r="B21" s="3" t="s">
        <v>99</v>
      </c>
      <c r="C21" s="3" t="s">
        <v>17</v>
      </c>
      <c r="D21" s="4" t="s">
        <v>21</v>
      </c>
      <c r="E21" s="3" t="s">
        <v>80</v>
      </c>
      <c r="F21" s="3" t="s">
        <v>81</v>
      </c>
      <c r="G21" s="6">
        <v>46</v>
      </c>
      <c r="H21" s="6">
        <v>74.400000000000006</v>
      </c>
      <c r="I21" s="20">
        <f t="shared" si="2"/>
        <v>72.157212534477708</v>
      </c>
      <c r="J21" s="17">
        <f t="shared" si="1"/>
        <v>53.847163760343307</v>
      </c>
    </row>
    <row r="22" spans="1:10" ht="16.5" customHeight="1">
      <c r="A22" s="3">
        <v>19</v>
      </c>
      <c r="B22" s="3" t="s">
        <v>98</v>
      </c>
      <c r="C22" s="3" t="s">
        <v>17</v>
      </c>
      <c r="D22" s="4" t="s">
        <v>21</v>
      </c>
      <c r="E22" s="3" t="s">
        <v>80</v>
      </c>
      <c r="F22" s="3" t="s">
        <v>81</v>
      </c>
      <c r="G22" s="6">
        <v>46.5</v>
      </c>
      <c r="H22" s="6">
        <v>73</v>
      </c>
      <c r="I22" s="20">
        <f t="shared" si="2"/>
        <v>70.799415524420326</v>
      </c>
      <c r="J22" s="17">
        <f t="shared" si="1"/>
        <v>53.789824657326093</v>
      </c>
    </row>
    <row r="23" spans="1:10" ht="16.5" customHeight="1">
      <c r="A23" s="3">
        <v>20</v>
      </c>
      <c r="B23" s="3" t="s">
        <v>100</v>
      </c>
      <c r="C23" s="3" t="s">
        <v>17</v>
      </c>
      <c r="D23" s="4" t="s">
        <v>21</v>
      </c>
      <c r="E23" s="3" t="s">
        <v>80</v>
      </c>
      <c r="F23" s="3" t="s">
        <v>81</v>
      </c>
      <c r="G23" s="6">
        <v>45.5</v>
      </c>
      <c r="H23" s="6">
        <v>75.2</v>
      </c>
      <c r="I23" s="20">
        <f t="shared" si="2"/>
        <v>72.933096540224767</v>
      </c>
      <c r="J23" s="17">
        <f t="shared" si="1"/>
        <v>53.729928962067426</v>
      </c>
    </row>
    <row r="24" spans="1:10" ht="16.5" customHeight="1">
      <c r="A24" s="3">
        <v>21</v>
      </c>
      <c r="B24" s="3" t="s">
        <v>89</v>
      </c>
      <c r="C24" s="3" t="s">
        <v>17</v>
      </c>
      <c r="D24" s="4" t="s">
        <v>21</v>
      </c>
      <c r="E24" s="3" t="s">
        <v>80</v>
      </c>
      <c r="F24" s="3" t="s">
        <v>81</v>
      </c>
      <c r="G24" s="6">
        <v>50</v>
      </c>
      <c r="H24" s="6">
        <v>64.2</v>
      </c>
      <c r="I24" s="20">
        <f t="shared" si="2"/>
        <v>62.264691461202531</v>
      </c>
      <c r="J24" s="17">
        <f t="shared" si="1"/>
        <v>53.679407438360755</v>
      </c>
    </row>
    <row r="25" spans="1:10" ht="16.5" customHeight="1">
      <c r="A25" s="3">
        <v>22</v>
      </c>
      <c r="B25" s="3" t="s">
        <v>102</v>
      </c>
      <c r="C25" s="3" t="s">
        <v>17</v>
      </c>
      <c r="D25" s="4" t="s">
        <v>21</v>
      </c>
      <c r="E25" s="3" t="s">
        <v>80</v>
      </c>
      <c r="F25" s="3" t="s">
        <v>81</v>
      </c>
      <c r="G25" s="6">
        <v>45.5</v>
      </c>
      <c r="H25" s="6">
        <v>74.400000000000006</v>
      </c>
      <c r="I25" s="20">
        <f t="shared" si="2"/>
        <v>72.157212534477708</v>
      </c>
      <c r="J25" s="17">
        <f t="shared" si="1"/>
        <v>53.497163760343312</v>
      </c>
    </row>
    <row r="26" spans="1:10" ht="16.5" customHeight="1">
      <c r="A26" s="3">
        <v>23</v>
      </c>
      <c r="B26" s="3" t="s">
        <v>101</v>
      </c>
      <c r="C26" s="3" t="s">
        <v>17</v>
      </c>
      <c r="D26" s="4" t="s">
        <v>21</v>
      </c>
      <c r="E26" s="3" t="s">
        <v>80</v>
      </c>
      <c r="F26" s="3" t="s">
        <v>81</v>
      </c>
      <c r="G26" s="6">
        <v>45.5</v>
      </c>
      <c r="H26" s="6">
        <v>73.599999999999994</v>
      </c>
      <c r="I26" s="20">
        <f t="shared" si="2"/>
        <v>71.38132852873062</v>
      </c>
      <c r="J26" s="17">
        <f t="shared" si="1"/>
        <v>53.264398558619185</v>
      </c>
    </row>
    <row r="27" spans="1:10" ht="16.5" customHeight="1">
      <c r="A27" s="3">
        <v>24</v>
      </c>
      <c r="B27" s="3" t="s">
        <v>104</v>
      </c>
      <c r="C27" s="3" t="s">
        <v>17</v>
      </c>
      <c r="D27" s="4" t="s">
        <v>21</v>
      </c>
      <c r="E27" s="3" t="s">
        <v>80</v>
      </c>
      <c r="F27" s="3" t="s">
        <v>81</v>
      </c>
      <c r="G27" s="6">
        <v>44.5</v>
      </c>
      <c r="H27" s="6">
        <v>76</v>
      </c>
      <c r="I27" s="20">
        <f t="shared" si="2"/>
        <v>73.708980545971841</v>
      </c>
      <c r="J27" s="17">
        <f t="shared" si="1"/>
        <v>53.262694163791551</v>
      </c>
    </row>
    <row r="28" spans="1:10" ht="16.5" customHeight="1">
      <c r="A28" s="3">
        <v>25</v>
      </c>
      <c r="B28" s="3" t="s">
        <v>103</v>
      </c>
      <c r="C28" s="3" t="s">
        <v>17</v>
      </c>
      <c r="D28" s="4" t="s">
        <v>21</v>
      </c>
      <c r="E28" s="3" t="s">
        <v>80</v>
      </c>
      <c r="F28" s="3" t="s">
        <v>81</v>
      </c>
      <c r="G28" s="6">
        <v>45</v>
      </c>
      <c r="H28" s="6">
        <v>73</v>
      </c>
      <c r="I28" s="20">
        <f t="shared" si="2"/>
        <v>70.799415524420326</v>
      </c>
      <c r="J28" s="17">
        <f t="shared" si="1"/>
        <v>52.739824657326096</v>
      </c>
    </row>
    <row r="29" spans="1:10" ht="16.5" customHeight="1">
      <c r="A29" s="3">
        <v>26</v>
      </c>
      <c r="B29" s="3" t="s">
        <v>115</v>
      </c>
      <c r="C29" s="3" t="s">
        <v>17</v>
      </c>
      <c r="D29" s="4" t="s">
        <v>21</v>
      </c>
      <c r="E29" s="3" t="s">
        <v>80</v>
      </c>
      <c r="F29" s="3" t="s">
        <v>110</v>
      </c>
      <c r="G29" s="6">
        <v>41.5</v>
      </c>
      <c r="H29" s="6">
        <v>75.64</v>
      </c>
      <c r="I29" s="17">
        <f>71.4852/69.1279*H29</f>
        <v>78.219366247202657</v>
      </c>
      <c r="J29" s="17">
        <f t="shared" si="1"/>
        <v>52.515809874160794</v>
      </c>
    </row>
    <row r="30" spans="1:10" ht="16.5" customHeight="1">
      <c r="A30" s="3">
        <v>27</v>
      </c>
      <c r="B30" s="3" t="s">
        <v>107</v>
      </c>
      <c r="C30" s="3" t="s">
        <v>17</v>
      </c>
      <c r="D30" s="4" t="s">
        <v>21</v>
      </c>
      <c r="E30" s="3" t="s">
        <v>80</v>
      </c>
      <c r="F30" s="3" t="s">
        <v>81</v>
      </c>
      <c r="G30" s="6">
        <v>44</v>
      </c>
      <c r="H30" s="6">
        <v>74.599999999999994</v>
      </c>
      <c r="I30" s="20">
        <f>71.4852/73.7071*H30</f>
        <v>72.351183535914458</v>
      </c>
      <c r="J30" s="17">
        <f t="shared" si="1"/>
        <v>52.505355060774335</v>
      </c>
    </row>
    <row r="31" spans="1:10" ht="16.5" customHeight="1">
      <c r="A31" s="3">
        <v>28</v>
      </c>
      <c r="B31" s="3" t="s">
        <v>105</v>
      </c>
      <c r="C31" s="3" t="s">
        <v>17</v>
      </c>
      <c r="D31" s="4" t="s">
        <v>21</v>
      </c>
      <c r="E31" s="3" t="s">
        <v>80</v>
      </c>
      <c r="F31" s="3" t="s">
        <v>81</v>
      </c>
      <c r="G31" s="6">
        <v>44.5</v>
      </c>
      <c r="H31" s="6">
        <v>72.8</v>
      </c>
      <c r="I31" s="20">
        <f>71.4852/73.7071*H31</f>
        <v>70.605444522983547</v>
      </c>
      <c r="J31" s="17">
        <f t="shared" si="1"/>
        <v>52.331633356895061</v>
      </c>
    </row>
    <row r="32" spans="1:10" ht="16.5" customHeight="1">
      <c r="A32" s="3">
        <v>29</v>
      </c>
      <c r="B32" s="3" t="s">
        <v>106</v>
      </c>
      <c r="C32" s="3" t="s">
        <v>17</v>
      </c>
      <c r="D32" s="4" t="s">
        <v>21</v>
      </c>
      <c r="E32" s="3" t="s">
        <v>80</v>
      </c>
      <c r="F32" s="3" t="s">
        <v>81</v>
      </c>
      <c r="G32" s="6">
        <v>44.5</v>
      </c>
      <c r="H32" s="13">
        <v>71.8</v>
      </c>
      <c r="I32" s="20">
        <f>71.4852/73.7071*H32</f>
        <v>69.635589515799708</v>
      </c>
      <c r="J32" s="17">
        <f t="shared" si="1"/>
        <v>52.040676854739914</v>
      </c>
    </row>
    <row r="33" spans="1:10" ht="16.5" customHeight="1">
      <c r="A33" s="3">
        <v>30</v>
      </c>
      <c r="B33" s="3" t="s">
        <v>108</v>
      </c>
      <c r="C33" s="3" t="s">
        <v>17</v>
      </c>
      <c r="D33" s="4" t="s">
        <v>21</v>
      </c>
      <c r="E33" s="3" t="s">
        <v>80</v>
      </c>
      <c r="F33" s="3" t="s">
        <v>81</v>
      </c>
      <c r="G33" s="6">
        <v>44</v>
      </c>
      <c r="H33" s="13">
        <v>72.400000000000006</v>
      </c>
      <c r="I33" s="20">
        <f>71.4852/73.7071*H33</f>
        <v>70.217502520110017</v>
      </c>
      <c r="J33" s="17">
        <f t="shared" si="1"/>
        <v>51.865250756033006</v>
      </c>
    </row>
    <row r="34" spans="1:10" ht="16.5" customHeight="1">
      <c r="A34" s="3">
        <v>31</v>
      </c>
      <c r="B34" s="3" t="s">
        <v>114</v>
      </c>
      <c r="C34" s="3" t="s">
        <v>17</v>
      </c>
      <c r="D34" s="4" t="s">
        <v>21</v>
      </c>
      <c r="E34" s="3" t="s">
        <v>80</v>
      </c>
      <c r="F34" s="3" t="s">
        <v>110</v>
      </c>
      <c r="G34" s="6">
        <v>42</v>
      </c>
      <c r="H34" s="13">
        <v>70.599999999999994</v>
      </c>
      <c r="I34" s="17">
        <f t="shared" ref="I34:I49" si="3">71.4852/69.1279*H34</f>
        <v>73.007499432211887</v>
      </c>
      <c r="J34" s="17">
        <f t="shared" si="1"/>
        <v>51.302249829663566</v>
      </c>
    </row>
    <row r="35" spans="1:10" ht="16.5" customHeight="1">
      <c r="A35" s="3">
        <v>32</v>
      </c>
      <c r="B35" s="3" t="s">
        <v>118</v>
      </c>
      <c r="C35" s="3" t="s">
        <v>17</v>
      </c>
      <c r="D35" s="4" t="s">
        <v>21</v>
      </c>
      <c r="E35" s="3" t="s">
        <v>80</v>
      </c>
      <c r="F35" s="3" t="s">
        <v>110</v>
      </c>
      <c r="G35" s="6">
        <v>40</v>
      </c>
      <c r="H35" s="13">
        <v>74.62</v>
      </c>
      <c r="I35" s="17">
        <f t="shared" si="3"/>
        <v>77.164583677502151</v>
      </c>
      <c r="J35" s="17">
        <f t="shared" si="1"/>
        <v>51.149375103250648</v>
      </c>
    </row>
    <row r="36" spans="1:10" ht="16.5" customHeight="1">
      <c r="A36" s="3">
        <v>33</v>
      </c>
      <c r="B36" s="3" t="s">
        <v>117</v>
      </c>
      <c r="C36" s="3" t="s">
        <v>17</v>
      </c>
      <c r="D36" s="4" t="s">
        <v>21</v>
      </c>
      <c r="E36" s="3" t="s">
        <v>80</v>
      </c>
      <c r="F36" s="3" t="s">
        <v>110</v>
      </c>
      <c r="G36" s="6">
        <v>41</v>
      </c>
      <c r="H36" s="13">
        <v>72</v>
      </c>
      <c r="I36" s="17">
        <f t="shared" si="3"/>
        <v>74.455240214153775</v>
      </c>
      <c r="J36" s="17">
        <f t="shared" si="1"/>
        <v>51.03657206424613</v>
      </c>
    </row>
    <row r="37" spans="1:10" ht="16.5" customHeight="1">
      <c r="A37" s="3">
        <v>34</v>
      </c>
      <c r="B37" s="3" t="s">
        <v>119</v>
      </c>
      <c r="C37" s="3" t="s">
        <v>17</v>
      </c>
      <c r="D37" s="4" t="s">
        <v>21</v>
      </c>
      <c r="E37" s="3" t="s">
        <v>80</v>
      </c>
      <c r="F37" s="3" t="s">
        <v>110</v>
      </c>
      <c r="G37" s="6">
        <v>39.5</v>
      </c>
      <c r="H37" s="13">
        <v>74.42</v>
      </c>
      <c r="I37" s="17">
        <f t="shared" si="3"/>
        <v>76.957763565796157</v>
      </c>
      <c r="J37" s="17">
        <f t="shared" si="1"/>
        <v>50.737329069738848</v>
      </c>
    </row>
    <row r="38" spans="1:10" ht="16.5" customHeight="1">
      <c r="A38" s="3">
        <v>35</v>
      </c>
      <c r="B38" s="3" t="s">
        <v>112</v>
      </c>
      <c r="C38" s="3" t="s">
        <v>17</v>
      </c>
      <c r="D38" s="4" t="s">
        <v>21</v>
      </c>
      <c r="E38" s="3" t="s">
        <v>80</v>
      </c>
      <c r="F38" s="3" t="s">
        <v>110</v>
      </c>
      <c r="G38" s="6">
        <v>42</v>
      </c>
      <c r="H38" s="13">
        <v>68.599999999999994</v>
      </c>
      <c r="I38" s="17">
        <f t="shared" si="3"/>
        <v>70.939298315152058</v>
      </c>
      <c r="J38" s="17">
        <f t="shared" si="1"/>
        <v>50.681789494545612</v>
      </c>
    </row>
    <row r="39" spans="1:10" ht="16.5" customHeight="1">
      <c r="A39" s="3">
        <v>36</v>
      </c>
      <c r="B39" s="3" t="s">
        <v>109</v>
      </c>
      <c r="C39" s="3" t="s">
        <v>17</v>
      </c>
      <c r="D39" s="4" t="s">
        <v>21</v>
      </c>
      <c r="E39" s="3" t="s">
        <v>80</v>
      </c>
      <c r="F39" s="3" t="s">
        <v>110</v>
      </c>
      <c r="G39" s="6">
        <v>43.5</v>
      </c>
      <c r="H39" s="13">
        <v>63.9</v>
      </c>
      <c r="I39" s="17">
        <f t="shared" si="3"/>
        <v>66.079025690061471</v>
      </c>
      <c r="J39" s="17">
        <f t="shared" si="1"/>
        <v>50.273707707018438</v>
      </c>
    </row>
    <row r="40" spans="1:10" ht="16.5" customHeight="1">
      <c r="A40" s="3">
        <v>37</v>
      </c>
      <c r="B40" s="3" t="s">
        <v>122</v>
      </c>
      <c r="C40" s="3" t="s">
        <v>17</v>
      </c>
      <c r="D40" s="4" t="s">
        <v>21</v>
      </c>
      <c r="E40" s="3" t="s">
        <v>80</v>
      </c>
      <c r="F40" s="3" t="s">
        <v>110</v>
      </c>
      <c r="G40" s="6">
        <v>38.5</v>
      </c>
      <c r="H40" s="13">
        <v>73.5</v>
      </c>
      <c r="I40" s="17">
        <f t="shared" si="3"/>
        <v>76.00639105194864</v>
      </c>
      <c r="J40" s="17">
        <f t="shared" si="1"/>
        <v>49.751917315584592</v>
      </c>
    </row>
    <row r="41" spans="1:10" ht="16.5" customHeight="1">
      <c r="A41" s="3">
        <v>38</v>
      </c>
      <c r="B41" s="3" t="s">
        <v>124</v>
      </c>
      <c r="C41" s="3" t="s">
        <v>17</v>
      </c>
      <c r="D41" s="4" t="s">
        <v>21</v>
      </c>
      <c r="E41" s="3" t="s">
        <v>80</v>
      </c>
      <c r="F41" s="3" t="s">
        <v>110</v>
      </c>
      <c r="G41" s="6">
        <v>37.5</v>
      </c>
      <c r="H41" s="13">
        <v>73.099999999999994</v>
      </c>
      <c r="I41" s="17">
        <f t="shared" si="3"/>
        <v>75.592750828536666</v>
      </c>
      <c r="J41" s="17">
        <f t="shared" si="1"/>
        <v>48.927825248561</v>
      </c>
    </row>
    <row r="42" spans="1:10" ht="16.5" customHeight="1">
      <c r="A42" s="3">
        <v>39</v>
      </c>
      <c r="B42" s="3" t="s">
        <v>120</v>
      </c>
      <c r="C42" s="3" t="s">
        <v>17</v>
      </c>
      <c r="D42" s="4" t="s">
        <v>21</v>
      </c>
      <c r="E42" s="3" t="s">
        <v>80</v>
      </c>
      <c r="F42" s="3" t="s">
        <v>110</v>
      </c>
      <c r="G42" s="6">
        <v>39.5</v>
      </c>
      <c r="H42" s="13">
        <v>68.14</v>
      </c>
      <c r="I42" s="17">
        <f t="shared" si="3"/>
        <v>70.463612058228307</v>
      </c>
      <c r="J42" s="17">
        <f t="shared" si="1"/>
        <v>48.789083617468492</v>
      </c>
    </row>
    <row r="43" spans="1:10" ht="16.5" customHeight="1">
      <c r="A43" s="3">
        <v>40</v>
      </c>
      <c r="B43" s="3" t="s">
        <v>123</v>
      </c>
      <c r="C43" s="3" t="s">
        <v>17</v>
      </c>
      <c r="D43" s="4" t="s">
        <v>21</v>
      </c>
      <c r="E43" s="3" t="s">
        <v>80</v>
      </c>
      <c r="F43" s="3" t="s">
        <v>110</v>
      </c>
      <c r="G43" s="6">
        <v>38.5</v>
      </c>
      <c r="H43" s="13">
        <v>67</v>
      </c>
      <c r="I43" s="17">
        <f t="shared" si="3"/>
        <v>69.284737421504204</v>
      </c>
      <c r="J43" s="17">
        <f t="shared" si="1"/>
        <v>47.735421226451258</v>
      </c>
    </row>
    <row r="44" spans="1:10" ht="16.5" customHeight="1">
      <c r="A44" s="3">
        <v>41</v>
      </c>
      <c r="B44" s="3" t="s">
        <v>125</v>
      </c>
      <c r="C44" s="3" t="s">
        <v>17</v>
      </c>
      <c r="D44" s="4" t="s">
        <v>21</v>
      </c>
      <c r="E44" s="3" t="s">
        <v>80</v>
      </c>
      <c r="F44" s="3" t="s">
        <v>110</v>
      </c>
      <c r="G44" s="6">
        <v>37.5</v>
      </c>
      <c r="H44" s="13">
        <v>65.5</v>
      </c>
      <c r="I44" s="17">
        <f t="shared" si="3"/>
        <v>67.733586583709325</v>
      </c>
      <c r="J44" s="17">
        <f t="shared" si="1"/>
        <v>46.5700759751128</v>
      </c>
    </row>
    <row r="45" spans="1:10" ht="16.5" customHeight="1">
      <c r="A45" s="3">
        <v>42</v>
      </c>
      <c r="B45" s="3" t="s">
        <v>121</v>
      </c>
      <c r="C45" s="3" t="s">
        <v>17</v>
      </c>
      <c r="D45" s="4" t="s">
        <v>21</v>
      </c>
      <c r="E45" s="3" t="s">
        <v>80</v>
      </c>
      <c r="F45" s="3" t="s">
        <v>110</v>
      </c>
      <c r="G45" s="6">
        <v>39</v>
      </c>
      <c r="H45" s="13">
        <v>62</v>
      </c>
      <c r="I45" s="17">
        <f t="shared" si="3"/>
        <v>64.114234628854632</v>
      </c>
      <c r="J45" s="17">
        <f t="shared" si="1"/>
        <v>46.534270388656381</v>
      </c>
    </row>
    <row r="46" spans="1:10" ht="16.5" customHeight="1">
      <c r="A46" s="3">
        <v>43</v>
      </c>
      <c r="B46" s="3" t="s">
        <v>111</v>
      </c>
      <c r="C46" s="3" t="s">
        <v>17</v>
      </c>
      <c r="D46" s="4" t="s">
        <v>21</v>
      </c>
      <c r="E46" s="3" t="s">
        <v>80</v>
      </c>
      <c r="F46" s="3" t="s">
        <v>110</v>
      </c>
      <c r="G46" s="6">
        <v>42</v>
      </c>
      <c r="H46" s="13">
        <v>53.4</v>
      </c>
      <c r="I46" s="17">
        <f t="shared" si="3"/>
        <v>55.220969825497377</v>
      </c>
      <c r="J46" s="17">
        <f t="shared" si="1"/>
        <v>45.966290947649213</v>
      </c>
    </row>
    <row r="47" spans="1:10" ht="16.5" customHeight="1">
      <c r="A47" s="3">
        <v>44</v>
      </c>
      <c r="B47" s="3" t="s">
        <v>116</v>
      </c>
      <c r="C47" s="3" t="s">
        <v>17</v>
      </c>
      <c r="D47" s="4" t="s">
        <v>21</v>
      </c>
      <c r="E47" s="3" t="s">
        <v>80</v>
      </c>
      <c r="F47" s="3" t="s">
        <v>110</v>
      </c>
      <c r="G47" s="6">
        <v>41</v>
      </c>
      <c r="H47" s="13">
        <v>55.1</v>
      </c>
      <c r="I47" s="17">
        <f t="shared" si="3"/>
        <v>56.978940774998236</v>
      </c>
      <c r="J47" s="17">
        <f t="shared" si="1"/>
        <v>45.793682232499471</v>
      </c>
    </row>
    <row r="48" spans="1:10" ht="16.5" customHeight="1">
      <c r="A48" s="3">
        <v>45</v>
      </c>
      <c r="B48" s="3" t="s">
        <v>127</v>
      </c>
      <c r="C48" s="3" t="s">
        <v>17</v>
      </c>
      <c r="D48" s="4" t="s">
        <v>21</v>
      </c>
      <c r="E48" s="3" t="s">
        <v>80</v>
      </c>
      <c r="F48" s="3" t="s">
        <v>110</v>
      </c>
      <c r="G48" s="6">
        <v>34.5</v>
      </c>
      <c r="H48" s="13">
        <v>65.8</v>
      </c>
      <c r="I48" s="17">
        <f t="shared" si="3"/>
        <v>68.043816751268295</v>
      </c>
      <c r="J48" s="17">
        <f t="shared" si="1"/>
        <v>44.563145025380486</v>
      </c>
    </row>
    <row r="49" spans="1:10" ht="16.5" customHeight="1">
      <c r="A49" s="3">
        <v>46</v>
      </c>
      <c r="B49" s="3" t="s">
        <v>126</v>
      </c>
      <c r="C49" s="3" t="s">
        <v>17</v>
      </c>
      <c r="D49" s="4" t="s">
        <v>21</v>
      </c>
      <c r="E49" s="3" t="s">
        <v>80</v>
      </c>
      <c r="F49" s="3" t="s">
        <v>110</v>
      </c>
      <c r="G49" s="6">
        <v>34.5</v>
      </c>
      <c r="H49" s="13">
        <v>60.1</v>
      </c>
      <c r="I49" s="17">
        <f t="shared" si="3"/>
        <v>62.149443567647801</v>
      </c>
      <c r="J49" s="17">
        <f t="shared" si="1"/>
        <v>42.794833070294338</v>
      </c>
    </row>
  </sheetData>
  <sortState ref="A4:K49">
    <sortCondition descending="1" ref="J4:J49"/>
  </sortState>
  <mergeCells count="2">
    <mergeCell ref="A2:D2"/>
    <mergeCell ref="A1:J1"/>
  </mergeCells>
  <phoneticPr fontId="7" type="noConversion"/>
  <pageMargins left="0.75" right="0.75" top="1" bottom="1" header="0.5" footer="0.5"/>
  <pageSetup paperSize="9" orientation="portrait" verticalDpi="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41"/>
  <sheetViews>
    <sheetView workbookViewId="0">
      <selection activeCell="L3" sqref="L3"/>
    </sheetView>
  </sheetViews>
  <sheetFormatPr defaultRowHeight="19.5" customHeight="1"/>
  <cols>
    <col min="1" max="1" width="4.25" customWidth="1"/>
    <col min="2" max="2" width="7.75" customWidth="1"/>
    <col min="3" max="3" width="5.25" customWidth="1"/>
    <col min="4" max="4" width="6.5" customWidth="1"/>
    <col min="5" max="5" width="8.875" customWidth="1"/>
    <col min="7" max="7" width="5.75" customWidth="1"/>
    <col min="8" max="8" width="7.125" customWidth="1"/>
    <col min="9" max="9" width="8.25" style="15" customWidth="1"/>
    <col min="10" max="10" width="7.875" style="15" customWidth="1"/>
  </cols>
  <sheetData>
    <row r="1" spans="1:10" ht="19.5" customHeight="1">
      <c r="A1" s="38" t="s">
        <v>274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19.5" customHeight="1">
      <c r="A2" s="41" t="s">
        <v>78</v>
      </c>
      <c r="B2" s="42"/>
      <c r="C2" s="42"/>
      <c r="D2" s="43"/>
      <c r="E2" s="2"/>
      <c r="F2" s="2"/>
      <c r="G2" s="2"/>
    </row>
    <row r="3" spans="1:10" ht="31.5" customHeight="1">
      <c r="A3" s="3" t="s">
        <v>272</v>
      </c>
      <c r="B3" s="3" t="s">
        <v>1</v>
      </c>
      <c r="C3" s="3" t="s">
        <v>2</v>
      </c>
      <c r="D3" s="33" t="s">
        <v>3</v>
      </c>
      <c r="E3" s="5" t="s">
        <v>4</v>
      </c>
      <c r="F3" s="3" t="s">
        <v>5</v>
      </c>
      <c r="G3" s="34" t="s">
        <v>6</v>
      </c>
      <c r="H3" s="11" t="s">
        <v>7</v>
      </c>
      <c r="I3" s="22" t="s">
        <v>263</v>
      </c>
      <c r="J3" s="21" t="s">
        <v>264</v>
      </c>
    </row>
    <row r="4" spans="1:10" ht="19.5" customHeight="1">
      <c r="A4" s="3">
        <v>1</v>
      </c>
      <c r="B4" s="3" t="s">
        <v>138</v>
      </c>
      <c r="C4" s="3" t="s">
        <v>17</v>
      </c>
      <c r="D4" s="4" t="s">
        <v>10</v>
      </c>
      <c r="E4" s="3" t="s">
        <v>129</v>
      </c>
      <c r="F4" s="3" t="s">
        <v>110</v>
      </c>
      <c r="G4" s="6">
        <v>51</v>
      </c>
      <c r="H4" s="13">
        <v>80.7</v>
      </c>
      <c r="I4" s="17">
        <f t="shared" ref="I4:I10" si="0">71.0963/69.1279*H4</f>
        <v>82.99791270962956</v>
      </c>
      <c r="J4" s="17">
        <f t="shared" ref="J4:J41" si="1">G4*0.7+I4*0.3</f>
        <v>60.599373812888864</v>
      </c>
    </row>
    <row r="5" spans="1:10" ht="19.5" customHeight="1">
      <c r="A5" s="3">
        <v>2</v>
      </c>
      <c r="B5" s="3" t="s">
        <v>132</v>
      </c>
      <c r="C5" s="3" t="s">
        <v>17</v>
      </c>
      <c r="D5" s="4" t="s">
        <v>10</v>
      </c>
      <c r="E5" s="3" t="s">
        <v>129</v>
      </c>
      <c r="F5" s="3" t="s">
        <v>110</v>
      </c>
      <c r="G5" s="6">
        <v>53</v>
      </c>
      <c r="H5" s="13">
        <v>75.099999999999994</v>
      </c>
      <c r="I5" s="17">
        <f t="shared" si="0"/>
        <v>77.238454082939015</v>
      </c>
      <c r="J5" s="17">
        <f t="shared" si="1"/>
        <v>60.2715362248817</v>
      </c>
    </row>
    <row r="6" spans="1:10" ht="19.5" customHeight="1">
      <c r="A6" s="3">
        <v>3</v>
      </c>
      <c r="B6" s="3" t="s">
        <v>135</v>
      </c>
      <c r="C6" s="3" t="s">
        <v>17</v>
      </c>
      <c r="D6" s="4" t="s">
        <v>10</v>
      </c>
      <c r="E6" s="3" t="s">
        <v>129</v>
      </c>
      <c r="F6" s="3" t="s">
        <v>110</v>
      </c>
      <c r="G6" s="6">
        <v>52.5</v>
      </c>
      <c r="H6" s="13">
        <v>75.2</v>
      </c>
      <c r="I6" s="17">
        <f t="shared" si="0"/>
        <v>77.341301558415651</v>
      </c>
      <c r="J6" s="17">
        <f t="shared" si="1"/>
        <v>59.952390467524694</v>
      </c>
    </row>
    <row r="7" spans="1:10" ht="19.5" customHeight="1">
      <c r="A7" s="3">
        <v>4</v>
      </c>
      <c r="B7" s="3" t="s">
        <v>128</v>
      </c>
      <c r="C7" s="3" t="s">
        <v>17</v>
      </c>
      <c r="D7" s="4" t="s">
        <v>10</v>
      </c>
      <c r="E7" s="3" t="s">
        <v>129</v>
      </c>
      <c r="F7" s="3" t="s">
        <v>110</v>
      </c>
      <c r="G7" s="6">
        <v>54.5</v>
      </c>
      <c r="H7" s="13">
        <v>70</v>
      </c>
      <c r="I7" s="17">
        <f t="shared" si="0"/>
        <v>71.993232833631581</v>
      </c>
      <c r="J7" s="17">
        <f t="shared" si="1"/>
        <v>59.747969850089476</v>
      </c>
    </row>
    <row r="8" spans="1:10" ht="19.5" customHeight="1">
      <c r="A8" s="3">
        <v>5</v>
      </c>
      <c r="B8" s="3" t="s">
        <v>131</v>
      </c>
      <c r="C8" s="3" t="s">
        <v>17</v>
      </c>
      <c r="D8" s="4" t="s">
        <v>10</v>
      </c>
      <c r="E8" s="3" t="s">
        <v>129</v>
      </c>
      <c r="F8" s="3" t="s">
        <v>110</v>
      </c>
      <c r="G8" s="6">
        <v>53.5</v>
      </c>
      <c r="H8" s="13">
        <v>71.8</v>
      </c>
      <c r="I8" s="17">
        <f t="shared" si="0"/>
        <v>73.844487392210681</v>
      </c>
      <c r="J8" s="17">
        <f t="shared" si="1"/>
        <v>59.603346217663201</v>
      </c>
    </row>
    <row r="9" spans="1:10" ht="19.5" customHeight="1">
      <c r="A9" s="3">
        <v>6</v>
      </c>
      <c r="B9" s="3" t="s">
        <v>133</v>
      </c>
      <c r="C9" s="3" t="s">
        <v>17</v>
      </c>
      <c r="D9" s="4" t="s">
        <v>10</v>
      </c>
      <c r="E9" s="3" t="s">
        <v>129</v>
      </c>
      <c r="F9" s="3" t="s">
        <v>110</v>
      </c>
      <c r="G9" s="6">
        <v>52.5</v>
      </c>
      <c r="H9" s="13">
        <v>73.7</v>
      </c>
      <c r="I9" s="17">
        <f t="shared" si="0"/>
        <v>75.798589426266403</v>
      </c>
      <c r="J9" s="17">
        <f t="shared" si="1"/>
        <v>59.489576827879915</v>
      </c>
    </row>
    <row r="10" spans="1:10" ht="19.5" customHeight="1">
      <c r="A10" s="3">
        <v>7</v>
      </c>
      <c r="B10" s="3" t="s">
        <v>136</v>
      </c>
      <c r="C10" s="3" t="s">
        <v>17</v>
      </c>
      <c r="D10" s="4" t="s">
        <v>10</v>
      </c>
      <c r="E10" s="3" t="s">
        <v>129</v>
      </c>
      <c r="F10" s="3" t="s">
        <v>110</v>
      </c>
      <c r="G10" s="6">
        <v>52</v>
      </c>
      <c r="H10" s="13">
        <v>72.599999999999994</v>
      </c>
      <c r="I10" s="17">
        <f t="shared" si="0"/>
        <v>74.667267196023602</v>
      </c>
      <c r="J10" s="17">
        <f t="shared" si="1"/>
        <v>58.80018015880708</v>
      </c>
    </row>
    <row r="11" spans="1:10" ht="19.5" customHeight="1">
      <c r="A11" s="3">
        <v>8</v>
      </c>
      <c r="B11" s="3" t="s">
        <v>139</v>
      </c>
      <c r="C11" s="3" t="s">
        <v>17</v>
      </c>
      <c r="D11" s="4" t="s">
        <v>10</v>
      </c>
      <c r="E11" s="3" t="s">
        <v>129</v>
      </c>
      <c r="F11" s="4" t="s">
        <v>140</v>
      </c>
      <c r="G11" s="6">
        <v>51</v>
      </c>
      <c r="H11" s="13">
        <v>76</v>
      </c>
      <c r="I11" s="17">
        <f>71.0963/71.0929*H11</f>
        <v>76.003634680819047</v>
      </c>
      <c r="J11" s="17">
        <f t="shared" si="1"/>
        <v>58.501090404245708</v>
      </c>
    </row>
    <row r="12" spans="1:10" ht="19.5" customHeight="1">
      <c r="A12" s="3">
        <v>9</v>
      </c>
      <c r="B12" s="3" t="s">
        <v>134</v>
      </c>
      <c r="C12" s="3" t="s">
        <v>17</v>
      </c>
      <c r="D12" s="4" t="s">
        <v>10</v>
      </c>
      <c r="E12" s="3" t="s">
        <v>129</v>
      </c>
      <c r="F12" s="3" t="s">
        <v>110</v>
      </c>
      <c r="G12" s="6">
        <v>52.5</v>
      </c>
      <c r="H12" s="13">
        <v>69.5</v>
      </c>
      <c r="I12" s="17">
        <f>71.0963/69.1279*H12</f>
        <v>71.478995456248498</v>
      </c>
      <c r="J12" s="17">
        <f t="shared" si="1"/>
        <v>58.193698636874544</v>
      </c>
    </row>
    <row r="13" spans="1:10" ht="19.5" customHeight="1">
      <c r="A13" s="3">
        <v>10</v>
      </c>
      <c r="B13" s="3" t="s">
        <v>145</v>
      </c>
      <c r="C13" s="3" t="s">
        <v>17</v>
      </c>
      <c r="D13" s="4" t="s">
        <v>10</v>
      </c>
      <c r="E13" s="3" t="s">
        <v>129</v>
      </c>
      <c r="F13" s="4" t="s">
        <v>140</v>
      </c>
      <c r="G13" s="6">
        <v>48.5</v>
      </c>
      <c r="H13" s="13">
        <v>77.400000000000006</v>
      </c>
      <c r="I13" s="17">
        <f>71.0963/71.0929*H13</f>
        <v>77.403701635465723</v>
      </c>
      <c r="J13" s="17">
        <f t="shared" si="1"/>
        <v>57.171110490639713</v>
      </c>
    </row>
    <row r="14" spans="1:10" ht="19.5" customHeight="1">
      <c r="A14" s="3">
        <v>11</v>
      </c>
      <c r="B14" s="3" t="s">
        <v>141</v>
      </c>
      <c r="C14" s="3" t="s">
        <v>17</v>
      </c>
      <c r="D14" s="4" t="s">
        <v>10</v>
      </c>
      <c r="E14" s="3" t="s">
        <v>129</v>
      </c>
      <c r="F14" s="4" t="s">
        <v>140</v>
      </c>
      <c r="G14" s="6">
        <v>50</v>
      </c>
      <c r="H14" s="13">
        <v>73.3</v>
      </c>
      <c r="I14" s="17">
        <f>71.0963/71.0929*H14</f>
        <v>73.303505554000466</v>
      </c>
      <c r="J14" s="17">
        <f t="shared" si="1"/>
        <v>56.991051666200136</v>
      </c>
    </row>
    <row r="15" spans="1:10" ht="19.5" customHeight="1">
      <c r="A15" s="3">
        <v>12</v>
      </c>
      <c r="B15" s="3" t="s">
        <v>137</v>
      </c>
      <c r="C15" s="3" t="s">
        <v>17</v>
      </c>
      <c r="D15" s="4" t="s">
        <v>10</v>
      </c>
      <c r="E15" s="3" t="s">
        <v>129</v>
      </c>
      <c r="F15" s="3" t="s">
        <v>110</v>
      </c>
      <c r="G15" s="6">
        <v>51.5</v>
      </c>
      <c r="H15" s="13">
        <v>67.5</v>
      </c>
      <c r="I15" s="17">
        <f>71.0963/69.1279*H15</f>
        <v>69.422045946716167</v>
      </c>
      <c r="J15" s="17">
        <f t="shared" si="1"/>
        <v>56.87661378401485</v>
      </c>
    </row>
    <row r="16" spans="1:10" ht="19.5" customHeight="1">
      <c r="A16" s="3">
        <v>13</v>
      </c>
      <c r="B16" s="3" t="s">
        <v>142</v>
      </c>
      <c r="C16" s="3" t="s">
        <v>17</v>
      </c>
      <c r="D16" s="4" t="s">
        <v>10</v>
      </c>
      <c r="E16" s="3" t="s">
        <v>129</v>
      </c>
      <c r="F16" s="4" t="s">
        <v>140</v>
      </c>
      <c r="G16" s="6">
        <v>50</v>
      </c>
      <c r="H16" s="13">
        <v>72.400000000000006</v>
      </c>
      <c r="I16" s="17">
        <f t="shared" ref="I16:I21" si="2">71.0963/71.0929*H16</f>
        <v>72.403462511727625</v>
      </c>
      <c r="J16" s="17">
        <f t="shared" si="1"/>
        <v>56.721038753518286</v>
      </c>
    </row>
    <row r="17" spans="1:10" ht="19.5" customHeight="1">
      <c r="A17" s="3">
        <v>14</v>
      </c>
      <c r="B17" s="3" t="s">
        <v>143</v>
      </c>
      <c r="C17" s="3" t="s">
        <v>17</v>
      </c>
      <c r="D17" s="4" t="s">
        <v>10</v>
      </c>
      <c r="E17" s="3" t="s">
        <v>129</v>
      </c>
      <c r="F17" s="4" t="s">
        <v>140</v>
      </c>
      <c r="G17" s="6">
        <v>49</v>
      </c>
      <c r="H17" s="13">
        <v>74.599999999999994</v>
      </c>
      <c r="I17" s="17">
        <f t="shared" si="2"/>
        <v>74.603567726172372</v>
      </c>
      <c r="J17" s="17">
        <f t="shared" si="1"/>
        <v>56.681070317851706</v>
      </c>
    </row>
    <row r="18" spans="1:10" ht="19.5" customHeight="1">
      <c r="A18" s="3">
        <v>15</v>
      </c>
      <c r="B18" s="3" t="s">
        <v>144</v>
      </c>
      <c r="C18" s="3" t="s">
        <v>17</v>
      </c>
      <c r="D18" s="4" t="s">
        <v>10</v>
      </c>
      <c r="E18" s="3" t="s">
        <v>129</v>
      </c>
      <c r="F18" s="4" t="s">
        <v>140</v>
      </c>
      <c r="G18" s="6">
        <v>49</v>
      </c>
      <c r="H18" s="13">
        <v>73.599999999999994</v>
      </c>
      <c r="I18" s="17">
        <f t="shared" si="2"/>
        <v>73.603519901424747</v>
      </c>
      <c r="J18" s="17">
        <f t="shared" si="1"/>
        <v>56.381055970427425</v>
      </c>
    </row>
    <row r="19" spans="1:10" ht="19.5" customHeight="1">
      <c r="A19" s="3">
        <v>16</v>
      </c>
      <c r="B19" s="3" t="s">
        <v>149</v>
      </c>
      <c r="C19" s="3" t="s">
        <v>17</v>
      </c>
      <c r="D19" s="4" t="s">
        <v>10</v>
      </c>
      <c r="E19" s="3" t="s">
        <v>129</v>
      </c>
      <c r="F19" s="4" t="s">
        <v>140</v>
      </c>
      <c r="G19" s="6">
        <v>47</v>
      </c>
      <c r="H19" s="13">
        <v>77</v>
      </c>
      <c r="I19" s="17">
        <f t="shared" si="2"/>
        <v>77.003682505566658</v>
      </c>
      <c r="J19" s="17">
        <f t="shared" si="1"/>
        <v>56.001104751669999</v>
      </c>
    </row>
    <row r="20" spans="1:10" ht="19.5" customHeight="1">
      <c r="A20" s="3">
        <v>17</v>
      </c>
      <c r="B20" s="3" t="s">
        <v>146</v>
      </c>
      <c r="C20" s="3" t="s">
        <v>17</v>
      </c>
      <c r="D20" s="4" t="s">
        <v>10</v>
      </c>
      <c r="E20" s="3" t="s">
        <v>129</v>
      </c>
      <c r="F20" s="4" t="s">
        <v>140</v>
      </c>
      <c r="G20" s="6">
        <v>48</v>
      </c>
      <c r="H20" s="13">
        <v>72.5</v>
      </c>
      <c r="I20" s="17">
        <f t="shared" si="2"/>
        <v>72.50346729420238</v>
      </c>
      <c r="J20" s="17">
        <f t="shared" si="1"/>
        <v>55.351040188260711</v>
      </c>
    </row>
    <row r="21" spans="1:10" ht="19.5" customHeight="1">
      <c r="A21" s="3">
        <v>18</v>
      </c>
      <c r="B21" s="3" t="s">
        <v>152</v>
      </c>
      <c r="C21" s="3" t="s">
        <v>17</v>
      </c>
      <c r="D21" s="4" t="s">
        <v>10</v>
      </c>
      <c r="E21" s="3" t="s">
        <v>129</v>
      </c>
      <c r="F21" s="4" t="s">
        <v>140</v>
      </c>
      <c r="G21" s="6">
        <v>47</v>
      </c>
      <c r="H21" s="13">
        <v>73</v>
      </c>
      <c r="I21" s="17">
        <f t="shared" si="2"/>
        <v>73.003491206576186</v>
      </c>
      <c r="J21" s="17">
        <f t="shared" si="1"/>
        <v>54.801047361972849</v>
      </c>
    </row>
    <row r="22" spans="1:10" ht="19.5" customHeight="1">
      <c r="A22" s="3">
        <v>19</v>
      </c>
      <c r="B22" s="3" t="s">
        <v>130</v>
      </c>
      <c r="C22" s="3" t="s">
        <v>17</v>
      </c>
      <c r="D22" s="4" t="s">
        <v>10</v>
      </c>
      <c r="E22" s="3" t="s">
        <v>129</v>
      </c>
      <c r="F22" s="3" t="s">
        <v>110</v>
      </c>
      <c r="G22" s="6">
        <v>53.5</v>
      </c>
      <c r="H22" s="13">
        <v>54.96</v>
      </c>
      <c r="I22" s="17">
        <f>71.0963/69.1279*H22</f>
        <v>56.524972521948456</v>
      </c>
      <c r="J22" s="17">
        <f t="shared" si="1"/>
        <v>54.407491756584534</v>
      </c>
    </row>
    <row r="23" spans="1:10" ht="19.5" customHeight="1">
      <c r="A23" s="3">
        <v>20</v>
      </c>
      <c r="B23" s="3" t="s">
        <v>147</v>
      </c>
      <c r="C23" s="3" t="s">
        <v>17</v>
      </c>
      <c r="D23" s="4" t="s">
        <v>10</v>
      </c>
      <c r="E23" s="3" t="s">
        <v>129</v>
      </c>
      <c r="F23" s="4" t="s">
        <v>140</v>
      </c>
      <c r="G23" s="6">
        <v>47.5</v>
      </c>
      <c r="H23" s="13">
        <v>70.400000000000006</v>
      </c>
      <c r="I23" s="17">
        <f t="shared" ref="I23:I41" si="3">71.0963/71.0929*H23</f>
        <v>70.403366862232389</v>
      </c>
      <c r="J23" s="17">
        <f t="shared" si="1"/>
        <v>54.371010058669711</v>
      </c>
    </row>
    <row r="24" spans="1:10" ht="19.5" customHeight="1">
      <c r="A24" s="3">
        <v>21</v>
      </c>
      <c r="B24" s="3" t="s">
        <v>164</v>
      </c>
      <c r="C24" s="3" t="s">
        <v>17</v>
      </c>
      <c r="D24" s="4" t="s">
        <v>10</v>
      </c>
      <c r="E24" s="3" t="s">
        <v>129</v>
      </c>
      <c r="F24" s="4" t="s">
        <v>140</v>
      </c>
      <c r="G24" s="6">
        <v>44.5</v>
      </c>
      <c r="H24" s="13">
        <v>76.8</v>
      </c>
      <c r="I24" s="17">
        <f t="shared" si="3"/>
        <v>76.803672940617133</v>
      </c>
      <c r="J24" s="17">
        <f t="shared" si="1"/>
        <v>54.191101882185137</v>
      </c>
    </row>
    <row r="25" spans="1:10" ht="19.5" customHeight="1">
      <c r="A25" s="3">
        <v>22</v>
      </c>
      <c r="B25" s="3" t="s">
        <v>151</v>
      </c>
      <c r="C25" s="3" t="s">
        <v>17</v>
      </c>
      <c r="D25" s="4" t="s">
        <v>10</v>
      </c>
      <c r="E25" s="3" t="s">
        <v>129</v>
      </c>
      <c r="F25" s="4" t="s">
        <v>140</v>
      </c>
      <c r="G25" s="6">
        <v>47</v>
      </c>
      <c r="H25" s="13">
        <v>70.400000000000006</v>
      </c>
      <c r="I25" s="17">
        <f t="shared" si="3"/>
        <v>70.403366862232389</v>
      </c>
      <c r="J25" s="17">
        <f t="shared" si="1"/>
        <v>54.021010058669717</v>
      </c>
    </row>
    <row r="26" spans="1:10" ht="19.5" customHeight="1">
      <c r="A26" s="3">
        <v>23</v>
      </c>
      <c r="B26" s="3" t="s">
        <v>148</v>
      </c>
      <c r="C26" s="3" t="s">
        <v>17</v>
      </c>
      <c r="D26" s="4" t="s">
        <v>10</v>
      </c>
      <c r="E26" s="3" t="s">
        <v>129</v>
      </c>
      <c r="F26" s="4" t="s">
        <v>140</v>
      </c>
      <c r="G26" s="6">
        <v>47</v>
      </c>
      <c r="H26" s="13">
        <v>70.2</v>
      </c>
      <c r="I26" s="17">
        <f t="shared" si="3"/>
        <v>70.203357297282849</v>
      </c>
      <c r="J26" s="17">
        <f t="shared" si="1"/>
        <v>53.961007189184855</v>
      </c>
    </row>
    <row r="27" spans="1:10" ht="19.5" customHeight="1">
      <c r="A27" s="3">
        <v>24</v>
      </c>
      <c r="B27" s="3" t="s">
        <v>154</v>
      </c>
      <c r="C27" s="3" t="s">
        <v>17</v>
      </c>
      <c r="D27" s="4" t="s">
        <v>10</v>
      </c>
      <c r="E27" s="3" t="s">
        <v>129</v>
      </c>
      <c r="F27" s="4" t="s">
        <v>140</v>
      </c>
      <c r="G27" s="6">
        <v>46.5</v>
      </c>
      <c r="H27" s="13">
        <v>71.2</v>
      </c>
      <c r="I27" s="17">
        <f t="shared" si="3"/>
        <v>71.203405122030475</v>
      </c>
      <c r="J27" s="17">
        <f t="shared" si="1"/>
        <v>53.911021536609141</v>
      </c>
    </row>
    <row r="28" spans="1:10" ht="19.5" customHeight="1">
      <c r="A28" s="3">
        <v>25</v>
      </c>
      <c r="B28" s="3" t="s">
        <v>150</v>
      </c>
      <c r="C28" s="3" t="s">
        <v>17</v>
      </c>
      <c r="D28" s="4" t="s">
        <v>10</v>
      </c>
      <c r="E28" s="3" t="s">
        <v>129</v>
      </c>
      <c r="F28" s="4" t="s">
        <v>140</v>
      </c>
      <c r="G28" s="6">
        <v>47</v>
      </c>
      <c r="H28" s="13">
        <v>69.400000000000006</v>
      </c>
      <c r="I28" s="17">
        <f t="shared" si="3"/>
        <v>69.403319037484763</v>
      </c>
      <c r="J28" s="17">
        <f t="shared" si="1"/>
        <v>53.720995711245422</v>
      </c>
    </row>
    <row r="29" spans="1:10" ht="19.5" customHeight="1">
      <c r="A29" s="3">
        <v>26</v>
      </c>
      <c r="B29" s="3" t="s">
        <v>158</v>
      </c>
      <c r="C29" s="3" t="s">
        <v>17</v>
      </c>
      <c r="D29" s="4" t="s">
        <v>10</v>
      </c>
      <c r="E29" s="3" t="s">
        <v>129</v>
      </c>
      <c r="F29" s="4" t="s">
        <v>140</v>
      </c>
      <c r="G29" s="6">
        <v>45.5</v>
      </c>
      <c r="H29" s="13">
        <v>72.8</v>
      </c>
      <c r="I29" s="17">
        <f t="shared" si="3"/>
        <v>72.803481641626661</v>
      </c>
      <c r="J29" s="17">
        <f t="shared" si="1"/>
        <v>53.691044492487997</v>
      </c>
    </row>
    <row r="30" spans="1:10" ht="19.5" customHeight="1">
      <c r="A30" s="3">
        <v>27</v>
      </c>
      <c r="B30" s="3" t="s">
        <v>155</v>
      </c>
      <c r="C30" s="3" t="s">
        <v>17</v>
      </c>
      <c r="D30" s="4" t="s">
        <v>10</v>
      </c>
      <c r="E30" s="3" t="s">
        <v>129</v>
      </c>
      <c r="F30" s="4" t="s">
        <v>140</v>
      </c>
      <c r="G30" s="6">
        <v>46</v>
      </c>
      <c r="H30" s="13">
        <v>71.2</v>
      </c>
      <c r="I30" s="17">
        <f t="shared" si="3"/>
        <v>71.203405122030475</v>
      </c>
      <c r="J30" s="17">
        <f t="shared" si="1"/>
        <v>53.561021536609132</v>
      </c>
    </row>
    <row r="31" spans="1:10" ht="19.5" customHeight="1">
      <c r="A31" s="3">
        <v>28</v>
      </c>
      <c r="B31" s="3" t="s">
        <v>162</v>
      </c>
      <c r="C31" s="3" t="s">
        <v>17</v>
      </c>
      <c r="D31" s="4" t="s">
        <v>10</v>
      </c>
      <c r="E31" s="3" t="s">
        <v>129</v>
      </c>
      <c r="F31" s="4" t="s">
        <v>140</v>
      </c>
      <c r="G31" s="6">
        <v>45</v>
      </c>
      <c r="H31" s="13">
        <v>72.400000000000006</v>
      </c>
      <c r="I31" s="17">
        <f t="shared" si="3"/>
        <v>72.403462511727625</v>
      </c>
      <c r="J31" s="17">
        <f t="shared" si="1"/>
        <v>53.221038753518286</v>
      </c>
    </row>
    <row r="32" spans="1:10" ht="19.5" customHeight="1">
      <c r="A32" s="3">
        <v>29</v>
      </c>
      <c r="B32" s="3" t="s">
        <v>156</v>
      </c>
      <c r="C32" s="3" t="s">
        <v>17</v>
      </c>
      <c r="D32" s="4" t="s">
        <v>10</v>
      </c>
      <c r="E32" s="3" t="s">
        <v>129</v>
      </c>
      <c r="F32" s="4" t="s">
        <v>140</v>
      </c>
      <c r="G32" s="6">
        <v>46</v>
      </c>
      <c r="H32" s="13">
        <v>69</v>
      </c>
      <c r="I32" s="17">
        <f t="shared" si="3"/>
        <v>69.003299907585713</v>
      </c>
      <c r="J32" s="17">
        <f t="shared" si="1"/>
        <v>52.90098997227571</v>
      </c>
    </row>
    <row r="33" spans="1:10" ht="19.5" customHeight="1">
      <c r="A33" s="3">
        <v>30</v>
      </c>
      <c r="B33" s="3" t="s">
        <v>161</v>
      </c>
      <c r="C33" s="3" t="s">
        <v>17</v>
      </c>
      <c r="D33" s="4" t="s">
        <v>10</v>
      </c>
      <c r="E33" s="3" t="s">
        <v>129</v>
      </c>
      <c r="F33" s="4" t="s">
        <v>140</v>
      </c>
      <c r="G33" s="6">
        <v>45</v>
      </c>
      <c r="H33" s="13">
        <v>70.2</v>
      </c>
      <c r="I33" s="17">
        <f t="shared" si="3"/>
        <v>70.203357297282849</v>
      </c>
      <c r="J33" s="17">
        <f t="shared" si="1"/>
        <v>52.561007189184849</v>
      </c>
    </row>
    <row r="34" spans="1:10" ht="19.5" customHeight="1">
      <c r="A34" s="3">
        <v>31</v>
      </c>
      <c r="B34" s="3" t="s">
        <v>160</v>
      </c>
      <c r="C34" s="3" t="s">
        <v>17</v>
      </c>
      <c r="D34" s="4" t="s">
        <v>10</v>
      </c>
      <c r="E34" s="3" t="s">
        <v>129</v>
      </c>
      <c r="F34" s="4" t="s">
        <v>140</v>
      </c>
      <c r="G34" s="6">
        <v>45</v>
      </c>
      <c r="H34" s="13">
        <v>70</v>
      </c>
      <c r="I34" s="17">
        <f t="shared" si="3"/>
        <v>70.003347732333324</v>
      </c>
      <c r="J34" s="17">
        <f t="shared" si="1"/>
        <v>52.501004319699994</v>
      </c>
    </row>
    <row r="35" spans="1:10" ht="19.5" customHeight="1">
      <c r="A35" s="3">
        <v>32</v>
      </c>
      <c r="B35" s="3" t="s">
        <v>157</v>
      </c>
      <c r="C35" s="3" t="s">
        <v>17</v>
      </c>
      <c r="D35" s="4" t="s">
        <v>10</v>
      </c>
      <c r="E35" s="3" t="s">
        <v>129</v>
      </c>
      <c r="F35" s="4" t="s">
        <v>140</v>
      </c>
      <c r="G35" s="6">
        <v>45.5</v>
      </c>
      <c r="H35" s="13">
        <v>68.7</v>
      </c>
      <c r="I35" s="17">
        <f t="shared" si="3"/>
        <v>68.703285560161433</v>
      </c>
      <c r="J35" s="17">
        <f t="shared" si="1"/>
        <v>52.460985668048423</v>
      </c>
    </row>
    <row r="36" spans="1:10" ht="19.5" customHeight="1">
      <c r="A36" s="3">
        <v>33</v>
      </c>
      <c r="B36" s="3" t="s">
        <v>163</v>
      </c>
      <c r="C36" s="3" t="s">
        <v>17</v>
      </c>
      <c r="D36" s="4" t="s">
        <v>10</v>
      </c>
      <c r="E36" s="3" t="s">
        <v>129</v>
      </c>
      <c r="F36" s="4" t="s">
        <v>140</v>
      </c>
      <c r="G36" s="6">
        <v>44.5</v>
      </c>
      <c r="H36" s="13">
        <v>69.900000000000006</v>
      </c>
      <c r="I36" s="17">
        <f t="shared" si="3"/>
        <v>69.903342949858569</v>
      </c>
      <c r="J36" s="17">
        <f t="shared" si="1"/>
        <v>52.121002884957569</v>
      </c>
    </row>
    <row r="37" spans="1:10" ht="19.5" customHeight="1">
      <c r="A37" s="3">
        <v>34</v>
      </c>
      <c r="B37" s="3" t="s">
        <v>153</v>
      </c>
      <c r="C37" s="3" t="s">
        <v>17</v>
      </c>
      <c r="D37" s="4" t="s">
        <v>10</v>
      </c>
      <c r="E37" s="3" t="s">
        <v>129</v>
      </c>
      <c r="F37" s="4" t="s">
        <v>140</v>
      </c>
      <c r="G37" s="6">
        <v>46.5</v>
      </c>
      <c r="H37" s="13">
        <v>65</v>
      </c>
      <c r="I37" s="17">
        <f t="shared" si="3"/>
        <v>65.003108608595241</v>
      </c>
      <c r="J37" s="17">
        <f t="shared" si="1"/>
        <v>52.050932582578568</v>
      </c>
    </row>
    <row r="38" spans="1:10" ht="19.5" customHeight="1">
      <c r="A38" s="3">
        <v>35</v>
      </c>
      <c r="B38" s="3" t="s">
        <v>167</v>
      </c>
      <c r="C38" s="3" t="s">
        <v>17</v>
      </c>
      <c r="D38" s="4" t="s">
        <v>10</v>
      </c>
      <c r="E38" s="3" t="s">
        <v>129</v>
      </c>
      <c r="F38" s="4" t="s">
        <v>140</v>
      </c>
      <c r="G38" s="6">
        <v>44.5</v>
      </c>
      <c r="H38" s="13">
        <v>69.400000000000006</v>
      </c>
      <c r="I38" s="17">
        <f t="shared" si="3"/>
        <v>69.403319037484763</v>
      </c>
      <c r="J38" s="17">
        <f t="shared" si="1"/>
        <v>51.970995711245422</v>
      </c>
    </row>
    <row r="39" spans="1:10" ht="19.5" customHeight="1">
      <c r="A39" s="3">
        <v>36</v>
      </c>
      <c r="B39" s="3" t="s">
        <v>166</v>
      </c>
      <c r="C39" s="3" t="s">
        <v>17</v>
      </c>
      <c r="D39" s="4" t="s">
        <v>10</v>
      </c>
      <c r="E39" s="3" t="s">
        <v>129</v>
      </c>
      <c r="F39" s="4" t="s">
        <v>140</v>
      </c>
      <c r="G39" s="6">
        <v>44.5</v>
      </c>
      <c r="H39" s="13">
        <v>65.900000000000006</v>
      </c>
      <c r="I39" s="17">
        <f t="shared" si="3"/>
        <v>65.903151650868097</v>
      </c>
      <c r="J39" s="17">
        <f t="shared" si="1"/>
        <v>50.920945495260426</v>
      </c>
    </row>
    <row r="40" spans="1:10" ht="19.5" customHeight="1">
      <c r="A40" s="3">
        <v>37</v>
      </c>
      <c r="B40" s="3" t="s">
        <v>159</v>
      </c>
      <c r="C40" s="3" t="s">
        <v>17</v>
      </c>
      <c r="D40" s="4" t="s">
        <v>10</v>
      </c>
      <c r="E40" s="3" t="s">
        <v>129</v>
      </c>
      <c r="F40" s="4" t="s">
        <v>140</v>
      </c>
      <c r="G40" s="6">
        <v>45.5</v>
      </c>
      <c r="H40" s="13">
        <v>63.1</v>
      </c>
      <c r="I40" s="17">
        <f t="shared" si="3"/>
        <v>63.10301774157476</v>
      </c>
      <c r="J40" s="17">
        <f t="shared" si="1"/>
        <v>50.780905322472421</v>
      </c>
    </row>
    <row r="41" spans="1:10" ht="19.5" customHeight="1">
      <c r="A41" s="3">
        <v>38</v>
      </c>
      <c r="B41" s="3" t="s">
        <v>165</v>
      </c>
      <c r="C41" s="3" t="s">
        <v>17</v>
      </c>
      <c r="D41" s="4" t="s">
        <v>10</v>
      </c>
      <c r="E41" s="3" t="s">
        <v>129</v>
      </c>
      <c r="F41" s="4" t="s">
        <v>140</v>
      </c>
      <c r="G41" s="6">
        <v>44.5</v>
      </c>
      <c r="H41" s="13">
        <v>64.8</v>
      </c>
      <c r="I41" s="17">
        <f t="shared" si="3"/>
        <v>64.803099043645702</v>
      </c>
      <c r="J41" s="17">
        <f t="shared" si="1"/>
        <v>50.590929713093708</v>
      </c>
    </row>
  </sheetData>
  <sortState ref="A4:K41">
    <sortCondition descending="1" ref="J4:J41"/>
  </sortState>
  <mergeCells count="2">
    <mergeCell ref="A2:D2"/>
    <mergeCell ref="A1:J1"/>
  </mergeCells>
  <phoneticPr fontId="9" type="noConversion"/>
  <pageMargins left="0.75" right="0.75" top="1" bottom="1" header="0.5" footer="0.5"/>
  <pageSetup paperSize="9" orientation="portrait" verticalDpi="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L9" sqref="L9"/>
    </sheetView>
  </sheetViews>
  <sheetFormatPr defaultRowHeight="18" customHeight="1"/>
  <cols>
    <col min="1" max="1" width="4.875" customWidth="1"/>
    <col min="2" max="2" width="8.125" customWidth="1"/>
    <col min="3" max="3" width="5" customWidth="1"/>
    <col min="5" max="5" width="15" customWidth="1"/>
    <col min="9" max="9" width="9.625" style="15" customWidth="1"/>
    <col min="10" max="10" width="4.25" customWidth="1"/>
    <col min="11" max="11" width="4.5" customWidth="1"/>
  </cols>
  <sheetData>
    <row r="1" spans="1:9" ht="24" customHeight="1">
      <c r="A1" s="37" t="s">
        <v>268</v>
      </c>
      <c r="B1" s="37"/>
      <c r="C1" s="37"/>
      <c r="D1" s="37"/>
      <c r="E1" s="37"/>
      <c r="F1" s="37"/>
      <c r="G1" s="37"/>
      <c r="H1" s="37"/>
      <c r="I1" s="37"/>
    </row>
    <row r="2" spans="1:9" ht="18" customHeight="1">
      <c r="A2" s="41" t="s">
        <v>78</v>
      </c>
      <c r="B2" s="42"/>
      <c r="C2" s="42"/>
      <c r="D2" s="43"/>
      <c r="E2" s="2"/>
      <c r="F2" s="2"/>
      <c r="G2" s="2"/>
    </row>
    <row r="3" spans="1:9" ht="18" customHeight="1">
      <c r="A3" s="3" t="s">
        <v>272</v>
      </c>
      <c r="B3" s="3" t="s">
        <v>1</v>
      </c>
      <c r="C3" s="3" t="s">
        <v>2</v>
      </c>
      <c r="D3" s="4" t="s">
        <v>3</v>
      </c>
      <c r="E3" s="5" t="s">
        <v>4</v>
      </c>
      <c r="F3" s="3" t="s">
        <v>5</v>
      </c>
      <c r="G3" s="3" t="s">
        <v>6</v>
      </c>
      <c r="H3" s="11" t="s">
        <v>7</v>
      </c>
      <c r="I3" s="21" t="s">
        <v>264</v>
      </c>
    </row>
    <row r="4" spans="1:9" ht="18" customHeight="1">
      <c r="A4" s="3">
        <v>1</v>
      </c>
      <c r="B4" s="3" t="s">
        <v>192</v>
      </c>
      <c r="C4" s="3" t="s">
        <v>17</v>
      </c>
      <c r="D4" s="4" t="s">
        <v>10</v>
      </c>
      <c r="E4" s="3" t="s">
        <v>193</v>
      </c>
      <c r="F4" s="3" t="s">
        <v>170</v>
      </c>
      <c r="G4" s="6">
        <v>24.5</v>
      </c>
      <c r="H4" s="13">
        <v>72.599999999999994</v>
      </c>
      <c r="I4" s="17">
        <f t="shared" ref="I4:I29" si="0">G4*0.7+H4*0.3</f>
        <v>38.929999999999993</v>
      </c>
    </row>
    <row r="5" spans="1:9" ht="18" customHeight="1">
      <c r="A5" s="3">
        <v>2</v>
      </c>
      <c r="B5" s="3" t="s">
        <v>194</v>
      </c>
      <c r="C5" s="3" t="s">
        <v>9</v>
      </c>
      <c r="D5" s="4" t="s">
        <v>10</v>
      </c>
      <c r="E5" s="3" t="s">
        <v>193</v>
      </c>
      <c r="F5" s="3" t="s">
        <v>170</v>
      </c>
      <c r="G5" s="6">
        <v>20</v>
      </c>
      <c r="H5" s="13">
        <v>63</v>
      </c>
      <c r="I5" s="17">
        <f t="shared" si="0"/>
        <v>32.9</v>
      </c>
    </row>
    <row r="6" spans="1:9" ht="18" customHeight="1">
      <c r="A6" s="3">
        <v>1</v>
      </c>
      <c r="B6" s="3" t="s">
        <v>176</v>
      </c>
      <c r="C6" s="3" t="s">
        <v>9</v>
      </c>
      <c r="D6" s="4" t="s">
        <v>21</v>
      </c>
      <c r="E6" s="3" t="s">
        <v>177</v>
      </c>
      <c r="F6" s="3" t="s">
        <v>170</v>
      </c>
      <c r="G6" s="6">
        <v>63</v>
      </c>
      <c r="H6" s="13">
        <v>67.400000000000006</v>
      </c>
      <c r="I6" s="17">
        <f t="shared" si="0"/>
        <v>64.319999999999993</v>
      </c>
    </row>
    <row r="7" spans="1:9" ht="18" customHeight="1">
      <c r="A7" s="3">
        <v>2</v>
      </c>
      <c r="B7" s="3" t="s">
        <v>178</v>
      </c>
      <c r="C7" s="3" t="s">
        <v>17</v>
      </c>
      <c r="D7" s="4" t="s">
        <v>21</v>
      </c>
      <c r="E7" s="3" t="s">
        <v>177</v>
      </c>
      <c r="F7" s="3" t="s">
        <v>170</v>
      </c>
      <c r="G7" s="6">
        <v>56.5</v>
      </c>
      <c r="H7" s="13">
        <v>73.2</v>
      </c>
      <c r="I7" s="17">
        <f t="shared" si="0"/>
        <v>61.51</v>
      </c>
    </row>
    <row r="8" spans="1:9" ht="18" customHeight="1">
      <c r="A8" s="3">
        <v>3</v>
      </c>
      <c r="B8" s="3" t="s">
        <v>179</v>
      </c>
      <c r="C8" s="3" t="s">
        <v>9</v>
      </c>
      <c r="D8" s="4" t="s">
        <v>21</v>
      </c>
      <c r="E8" s="3" t="s">
        <v>177</v>
      </c>
      <c r="F8" s="3" t="s">
        <v>170</v>
      </c>
      <c r="G8" s="6">
        <v>56.5</v>
      </c>
      <c r="H8" s="13">
        <v>72.099999999999994</v>
      </c>
      <c r="I8" s="17">
        <f t="shared" si="0"/>
        <v>61.179999999999993</v>
      </c>
    </row>
    <row r="9" spans="1:9" ht="18" customHeight="1">
      <c r="A9" s="3">
        <v>4</v>
      </c>
      <c r="B9" s="3" t="s">
        <v>180</v>
      </c>
      <c r="C9" s="3" t="s">
        <v>9</v>
      </c>
      <c r="D9" s="4" t="s">
        <v>21</v>
      </c>
      <c r="E9" s="3" t="s">
        <v>177</v>
      </c>
      <c r="F9" s="3" t="s">
        <v>170</v>
      </c>
      <c r="G9" s="6">
        <v>55</v>
      </c>
      <c r="H9" s="13">
        <v>69</v>
      </c>
      <c r="I9" s="17">
        <f t="shared" si="0"/>
        <v>59.2</v>
      </c>
    </row>
    <row r="10" spans="1:9" ht="18" customHeight="1">
      <c r="A10" s="3">
        <v>5</v>
      </c>
      <c r="B10" s="3" t="s">
        <v>182</v>
      </c>
      <c r="C10" s="3" t="s">
        <v>9</v>
      </c>
      <c r="D10" s="4" t="s">
        <v>21</v>
      </c>
      <c r="E10" s="3" t="s">
        <v>177</v>
      </c>
      <c r="F10" s="3" t="s">
        <v>170</v>
      </c>
      <c r="G10" s="6">
        <v>52.5</v>
      </c>
      <c r="H10" s="13">
        <v>73.8</v>
      </c>
      <c r="I10" s="17">
        <f t="shared" si="0"/>
        <v>58.89</v>
      </c>
    </row>
    <row r="11" spans="1:9" ht="18" customHeight="1">
      <c r="A11" s="3">
        <v>6</v>
      </c>
      <c r="B11" s="3" t="s">
        <v>183</v>
      </c>
      <c r="C11" s="3" t="s">
        <v>9</v>
      </c>
      <c r="D11" s="4" t="s">
        <v>21</v>
      </c>
      <c r="E11" s="3" t="s">
        <v>177</v>
      </c>
      <c r="F11" s="3" t="s">
        <v>170</v>
      </c>
      <c r="G11" s="6">
        <v>49.5</v>
      </c>
      <c r="H11" s="13">
        <v>76.3</v>
      </c>
      <c r="I11" s="17">
        <f t="shared" si="0"/>
        <v>57.539999999999992</v>
      </c>
    </row>
    <row r="12" spans="1:9" ht="18" customHeight="1">
      <c r="A12" s="3">
        <v>7</v>
      </c>
      <c r="B12" s="3" t="s">
        <v>181</v>
      </c>
      <c r="C12" s="3" t="s">
        <v>9</v>
      </c>
      <c r="D12" s="4" t="s">
        <v>21</v>
      </c>
      <c r="E12" s="3" t="s">
        <v>177</v>
      </c>
      <c r="F12" s="3" t="s">
        <v>170</v>
      </c>
      <c r="G12" s="6">
        <v>52.5</v>
      </c>
      <c r="H12" s="13">
        <v>64.099999999999994</v>
      </c>
      <c r="I12" s="17">
        <f t="shared" si="0"/>
        <v>55.98</v>
      </c>
    </row>
    <row r="13" spans="1:9" ht="18" customHeight="1">
      <c r="A13" s="3">
        <v>8</v>
      </c>
      <c r="B13" s="3" t="s">
        <v>185</v>
      </c>
      <c r="C13" s="3" t="s">
        <v>9</v>
      </c>
      <c r="D13" s="4" t="s">
        <v>21</v>
      </c>
      <c r="E13" s="3" t="s">
        <v>177</v>
      </c>
      <c r="F13" s="3" t="s">
        <v>170</v>
      </c>
      <c r="G13" s="6">
        <v>43.5</v>
      </c>
      <c r="H13" s="13">
        <v>68.7</v>
      </c>
      <c r="I13" s="17">
        <f t="shared" si="0"/>
        <v>51.06</v>
      </c>
    </row>
    <row r="14" spans="1:9" ht="18" customHeight="1">
      <c r="A14" s="3">
        <v>9</v>
      </c>
      <c r="B14" s="3" t="s">
        <v>184</v>
      </c>
      <c r="C14" s="3" t="s">
        <v>9</v>
      </c>
      <c r="D14" s="4" t="s">
        <v>21</v>
      </c>
      <c r="E14" s="3" t="s">
        <v>177</v>
      </c>
      <c r="F14" s="3" t="s">
        <v>170</v>
      </c>
      <c r="G14" s="6">
        <v>49.5</v>
      </c>
      <c r="H14" s="13">
        <v>0</v>
      </c>
      <c r="I14" s="17">
        <f t="shared" si="0"/>
        <v>34.65</v>
      </c>
    </row>
    <row r="15" spans="1:9" ht="18" customHeight="1">
      <c r="A15" s="3">
        <v>10</v>
      </c>
      <c r="B15" s="3" t="s">
        <v>186</v>
      </c>
      <c r="C15" s="3" t="s">
        <v>9</v>
      </c>
      <c r="D15" s="4" t="s">
        <v>21</v>
      </c>
      <c r="E15" s="3" t="s">
        <v>177</v>
      </c>
      <c r="F15" s="3" t="s">
        <v>170</v>
      </c>
      <c r="G15" s="6">
        <v>42.5</v>
      </c>
      <c r="H15" s="13">
        <v>0</v>
      </c>
      <c r="I15" s="17">
        <f t="shared" si="0"/>
        <v>29.749999999999996</v>
      </c>
    </row>
    <row r="16" spans="1:9" ht="18" customHeight="1">
      <c r="A16" s="3">
        <v>11</v>
      </c>
      <c r="B16" s="3" t="s">
        <v>187</v>
      </c>
      <c r="C16" s="3" t="s">
        <v>9</v>
      </c>
      <c r="D16" s="4" t="s">
        <v>21</v>
      </c>
      <c r="E16" s="3" t="s">
        <v>177</v>
      </c>
      <c r="F16" s="3" t="s">
        <v>170</v>
      </c>
      <c r="G16" s="6">
        <v>38.5</v>
      </c>
      <c r="H16" s="13">
        <v>0</v>
      </c>
      <c r="I16" s="17">
        <f t="shared" si="0"/>
        <v>26.95</v>
      </c>
    </row>
    <row r="17" spans="1:9" ht="18" customHeight="1">
      <c r="A17" s="3">
        <v>12</v>
      </c>
      <c r="B17" s="3" t="s">
        <v>188</v>
      </c>
      <c r="C17" s="3" t="s">
        <v>17</v>
      </c>
      <c r="D17" s="4" t="s">
        <v>21</v>
      </c>
      <c r="E17" s="3" t="s">
        <v>177</v>
      </c>
      <c r="F17" s="3" t="s">
        <v>170</v>
      </c>
      <c r="G17" s="6">
        <v>38.5</v>
      </c>
      <c r="H17" s="13">
        <v>0</v>
      </c>
      <c r="I17" s="17">
        <f t="shared" si="0"/>
        <v>26.95</v>
      </c>
    </row>
    <row r="18" spans="1:9" ht="18" customHeight="1">
      <c r="A18" s="3">
        <v>1</v>
      </c>
      <c r="B18" s="3" t="s">
        <v>168</v>
      </c>
      <c r="C18" s="3" t="s">
        <v>9</v>
      </c>
      <c r="D18" s="4" t="s">
        <v>10</v>
      </c>
      <c r="E18" s="3" t="s">
        <v>169</v>
      </c>
      <c r="F18" s="3" t="s">
        <v>170</v>
      </c>
      <c r="G18" s="6">
        <v>84.5</v>
      </c>
      <c r="H18" s="13">
        <v>73.099999999999994</v>
      </c>
      <c r="I18" s="17">
        <f t="shared" si="0"/>
        <v>81.08</v>
      </c>
    </row>
    <row r="19" spans="1:9" ht="18" customHeight="1">
      <c r="A19" s="3">
        <v>2</v>
      </c>
      <c r="B19" s="3" t="s">
        <v>173</v>
      </c>
      <c r="C19" s="3" t="s">
        <v>9</v>
      </c>
      <c r="D19" s="4" t="s">
        <v>10</v>
      </c>
      <c r="E19" s="3" t="s">
        <v>169</v>
      </c>
      <c r="F19" s="3" t="s">
        <v>170</v>
      </c>
      <c r="G19" s="6">
        <v>50.5</v>
      </c>
      <c r="H19" s="13">
        <v>76.400000000000006</v>
      </c>
      <c r="I19" s="17">
        <f t="shared" si="0"/>
        <v>58.269999999999996</v>
      </c>
    </row>
    <row r="20" spans="1:9" ht="18" customHeight="1">
      <c r="A20" s="3">
        <v>3</v>
      </c>
      <c r="B20" s="3" t="s">
        <v>172</v>
      </c>
      <c r="C20" s="3" t="s">
        <v>9</v>
      </c>
      <c r="D20" s="4" t="s">
        <v>10</v>
      </c>
      <c r="E20" s="3" t="s">
        <v>169</v>
      </c>
      <c r="F20" s="3" t="s">
        <v>170</v>
      </c>
      <c r="G20" s="6">
        <v>52.5</v>
      </c>
      <c r="H20" s="13">
        <v>71.5</v>
      </c>
      <c r="I20" s="17">
        <f t="shared" si="0"/>
        <v>58.2</v>
      </c>
    </row>
    <row r="21" spans="1:9" ht="18" customHeight="1">
      <c r="A21" s="3">
        <v>4</v>
      </c>
      <c r="B21" s="3" t="s">
        <v>174</v>
      </c>
      <c r="C21" s="3" t="s">
        <v>9</v>
      </c>
      <c r="D21" s="4" t="s">
        <v>10</v>
      </c>
      <c r="E21" s="3" t="s">
        <v>169</v>
      </c>
      <c r="F21" s="3" t="s">
        <v>170</v>
      </c>
      <c r="G21" s="6">
        <v>47.5</v>
      </c>
      <c r="H21" s="13">
        <v>70.400000000000006</v>
      </c>
      <c r="I21" s="17">
        <f t="shared" si="0"/>
        <v>54.370000000000005</v>
      </c>
    </row>
    <row r="22" spans="1:9" ht="18" customHeight="1">
      <c r="A22" s="3">
        <v>5</v>
      </c>
      <c r="B22" s="3" t="s">
        <v>175</v>
      </c>
      <c r="C22" s="3" t="s">
        <v>9</v>
      </c>
      <c r="D22" s="4" t="s">
        <v>10</v>
      </c>
      <c r="E22" s="3" t="s">
        <v>169</v>
      </c>
      <c r="F22" s="3" t="s">
        <v>170</v>
      </c>
      <c r="G22" s="6">
        <v>42.5</v>
      </c>
      <c r="H22" s="13">
        <v>70.099999999999994</v>
      </c>
      <c r="I22" s="17">
        <f t="shared" si="0"/>
        <v>50.779999999999994</v>
      </c>
    </row>
    <row r="23" spans="1:9" ht="18" customHeight="1">
      <c r="A23" s="3">
        <v>6</v>
      </c>
      <c r="B23" s="3" t="s">
        <v>171</v>
      </c>
      <c r="C23" s="3" t="s">
        <v>9</v>
      </c>
      <c r="D23" s="4" t="s">
        <v>10</v>
      </c>
      <c r="E23" s="3" t="s">
        <v>169</v>
      </c>
      <c r="F23" s="3" t="s">
        <v>170</v>
      </c>
      <c r="G23" s="6">
        <v>63.5</v>
      </c>
      <c r="H23" s="13">
        <v>0</v>
      </c>
      <c r="I23" s="17">
        <f t="shared" si="0"/>
        <v>44.449999999999996</v>
      </c>
    </row>
    <row r="24" spans="1:9" ht="18" customHeight="1">
      <c r="A24" s="3">
        <v>1</v>
      </c>
      <c r="B24" s="3" t="s">
        <v>198</v>
      </c>
      <c r="C24" s="3" t="s">
        <v>17</v>
      </c>
      <c r="D24" s="4" t="s">
        <v>10</v>
      </c>
      <c r="E24" s="3" t="s">
        <v>199</v>
      </c>
      <c r="F24" s="3" t="s">
        <v>170</v>
      </c>
      <c r="G24" s="6">
        <v>36.5</v>
      </c>
      <c r="H24" s="13">
        <v>75.5</v>
      </c>
      <c r="I24" s="17">
        <f t="shared" si="0"/>
        <v>48.199999999999996</v>
      </c>
    </row>
    <row r="25" spans="1:9" ht="18" customHeight="1">
      <c r="A25" s="3">
        <v>2</v>
      </c>
      <c r="B25" s="3" t="s">
        <v>200</v>
      </c>
      <c r="C25" s="3" t="s">
        <v>9</v>
      </c>
      <c r="D25" s="4" t="s">
        <v>10</v>
      </c>
      <c r="E25" s="3" t="s">
        <v>199</v>
      </c>
      <c r="F25" s="3" t="s">
        <v>170</v>
      </c>
      <c r="G25" s="6">
        <v>33.5</v>
      </c>
      <c r="H25" s="13">
        <v>70.599999999999994</v>
      </c>
      <c r="I25" s="17">
        <f t="shared" si="0"/>
        <v>44.629999999999995</v>
      </c>
    </row>
    <row r="26" spans="1:9" ht="18" customHeight="1">
      <c r="A26" s="3">
        <v>1</v>
      </c>
      <c r="B26" s="3" t="s">
        <v>195</v>
      </c>
      <c r="C26" s="3" t="s">
        <v>9</v>
      </c>
      <c r="D26" s="4" t="s">
        <v>10</v>
      </c>
      <c r="E26" s="3" t="s">
        <v>196</v>
      </c>
      <c r="F26" s="3" t="s">
        <v>170</v>
      </c>
      <c r="G26" s="6">
        <v>50.5</v>
      </c>
      <c r="H26" s="13">
        <v>72.8</v>
      </c>
      <c r="I26" s="17">
        <f t="shared" si="0"/>
        <v>57.19</v>
      </c>
    </row>
    <row r="27" spans="1:9" ht="18" customHeight="1">
      <c r="A27" s="3">
        <v>2</v>
      </c>
      <c r="B27" s="3" t="s">
        <v>197</v>
      </c>
      <c r="C27" s="3" t="s">
        <v>9</v>
      </c>
      <c r="D27" s="4" t="s">
        <v>10</v>
      </c>
      <c r="E27" s="3" t="s">
        <v>196</v>
      </c>
      <c r="F27" s="3" t="s">
        <v>170</v>
      </c>
      <c r="G27" s="6">
        <v>49.5</v>
      </c>
      <c r="H27" s="13">
        <v>67.099999999999994</v>
      </c>
      <c r="I27" s="17">
        <f t="shared" si="0"/>
        <v>54.78</v>
      </c>
    </row>
    <row r="28" spans="1:9" ht="18" customHeight="1">
      <c r="A28" s="3">
        <v>1</v>
      </c>
      <c r="B28" s="3" t="s">
        <v>189</v>
      </c>
      <c r="C28" s="3" t="s">
        <v>9</v>
      </c>
      <c r="D28" s="4" t="s">
        <v>10</v>
      </c>
      <c r="E28" s="3" t="s">
        <v>190</v>
      </c>
      <c r="F28" s="3" t="s">
        <v>170</v>
      </c>
      <c r="G28" s="6">
        <v>43</v>
      </c>
      <c r="H28" s="13">
        <v>71.7</v>
      </c>
      <c r="I28" s="17">
        <f t="shared" si="0"/>
        <v>51.61</v>
      </c>
    </row>
    <row r="29" spans="1:9" ht="18" customHeight="1">
      <c r="A29" s="3">
        <v>2</v>
      </c>
      <c r="B29" s="3" t="s">
        <v>191</v>
      </c>
      <c r="C29" s="3" t="s">
        <v>9</v>
      </c>
      <c r="D29" s="4" t="s">
        <v>10</v>
      </c>
      <c r="E29" s="3" t="s">
        <v>190</v>
      </c>
      <c r="F29" s="3" t="s">
        <v>170</v>
      </c>
      <c r="G29" s="6">
        <v>40</v>
      </c>
      <c r="H29" s="13">
        <v>67.099999999999994</v>
      </c>
      <c r="I29" s="17">
        <f t="shared" si="0"/>
        <v>48.129999999999995</v>
      </c>
    </row>
  </sheetData>
  <sortState ref="A4:J29">
    <sortCondition ref="E4:E29"/>
    <sortCondition descending="1" ref="I4:I29"/>
  </sortState>
  <mergeCells count="2">
    <mergeCell ref="A2:D2"/>
    <mergeCell ref="A1:I1"/>
  </mergeCells>
  <phoneticPr fontId="9" type="noConversion"/>
  <pageMargins left="0.43307086614173229" right="0.62992125984251968" top="0.98425196850393704" bottom="0.98425196850393704" header="0.51181102362204722" footer="0.51181102362204722"/>
  <pageSetup paperSize="9" orientation="portrait" verticalDpi="0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7"/>
  <sheetViews>
    <sheetView zoomScaleSheetLayoutView="100" workbookViewId="0">
      <selection activeCell="Q9" sqref="Q9"/>
    </sheetView>
  </sheetViews>
  <sheetFormatPr defaultRowHeight="18.95" customHeight="1"/>
  <cols>
    <col min="1" max="1" width="5" customWidth="1"/>
    <col min="3" max="3" width="4.625" customWidth="1"/>
    <col min="5" max="5" width="13.375" customWidth="1"/>
    <col min="9" max="9" width="9" style="15"/>
    <col min="10" max="10" width="4.75" customWidth="1"/>
    <col min="11" max="11" width="4.375" customWidth="1"/>
  </cols>
  <sheetData>
    <row r="1" spans="1:9" ht="18.95" customHeight="1">
      <c r="A1" s="37" t="s">
        <v>269</v>
      </c>
      <c r="B1" s="37"/>
      <c r="C1" s="37"/>
      <c r="D1" s="37"/>
      <c r="E1" s="37"/>
      <c r="F1" s="37"/>
      <c r="G1" s="37"/>
      <c r="H1" s="37"/>
      <c r="I1" s="37"/>
    </row>
    <row r="2" spans="1:9" ht="18.95" customHeight="1">
      <c r="A2" s="41" t="s">
        <v>78</v>
      </c>
      <c r="B2" s="42"/>
      <c r="C2" s="42"/>
      <c r="D2" s="43"/>
      <c r="E2" s="2"/>
      <c r="F2" s="2"/>
      <c r="G2" s="2"/>
    </row>
    <row r="3" spans="1:9" ht="18.95" customHeight="1">
      <c r="A3" s="3" t="s">
        <v>272</v>
      </c>
      <c r="B3" s="3" t="s">
        <v>1</v>
      </c>
      <c r="C3" s="3" t="s">
        <v>2</v>
      </c>
      <c r="D3" s="4" t="s">
        <v>3</v>
      </c>
      <c r="E3" s="5" t="s">
        <v>4</v>
      </c>
      <c r="F3" s="3" t="s">
        <v>5</v>
      </c>
      <c r="G3" s="3" t="s">
        <v>6</v>
      </c>
      <c r="H3" s="11" t="s">
        <v>7</v>
      </c>
      <c r="I3" s="21" t="s">
        <v>265</v>
      </c>
    </row>
    <row r="4" spans="1:9" ht="18.95" customHeight="1">
      <c r="A4" s="3">
        <v>1</v>
      </c>
      <c r="B4" s="3" t="s">
        <v>214</v>
      </c>
      <c r="C4" s="3" t="s">
        <v>17</v>
      </c>
      <c r="D4" s="4" t="s">
        <v>202</v>
      </c>
      <c r="E4" s="3" t="s">
        <v>215</v>
      </c>
      <c r="F4" s="3" t="s">
        <v>204</v>
      </c>
      <c r="G4" s="6">
        <v>49.5</v>
      </c>
      <c r="H4" s="3">
        <v>79.400000000000006</v>
      </c>
      <c r="I4" s="17">
        <f t="shared" ref="I4:I27" si="0">G4*0.7+H4*0.3</f>
        <v>58.47</v>
      </c>
    </row>
    <row r="5" spans="1:9" ht="18.95" customHeight="1">
      <c r="A5" s="3">
        <v>2</v>
      </c>
      <c r="B5" s="3" t="s">
        <v>217</v>
      </c>
      <c r="C5" s="3" t="s">
        <v>17</v>
      </c>
      <c r="D5" s="4" t="s">
        <v>202</v>
      </c>
      <c r="E5" s="3" t="s">
        <v>215</v>
      </c>
      <c r="F5" s="3" t="s">
        <v>204</v>
      </c>
      <c r="G5" s="6">
        <v>42.5</v>
      </c>
      <c r="H5" s="3">
        <v>77.400000000000006</v>
      </c>
      <c r="I5" s="17">
        <f t="shared" si="0"/>
        <v>52.97</v>
      </c>
    </row>
    <row r="6" spans="1:9" ht="18.95" customHeight="1">
      <c r="A6" s="3">
        <v>3</v>
      </c>
      <c r="B6" s="3" t="s">
        <v>216</v>
      </c>
      <c r="C6" s="3" t="s">
        <v>17</v>
      </c>
      <c r="D6" s="4" t="s">
        <v>202</v>
      </c>
      <c r="E6" s="3" t="s">
        <v>215</v>
      </c>
      <c r="F6" s="3" t="s">
        <v>204</v>
      </c>
      <c r="G6" s="6">
        <v>43</v>
      </c>
      <c r="H6" s="3">
        <v>73.3</v>
      </c>
      <c r="I6" s="17">
        <f t="shared" si="0"/>
        <v>52.089999999999996</v>
      </c>
    </row>
    <row r="7" spans="1:9" ht="18.95" customHeight="1">
      <c r="A7" s="3">
        <v>1</v>
      </c>
      <c r="B7" s="3" t="s">
        <v>231</v>
      </c>
      <c r="C7" s="3" t="s">
        <v>9</v>
      </c>
      <c r="D7" s="4" t="s">
        <v>202</v>
      </c>
      <c r="E7" s="3" t="s">
        <v>232</v>
      </c>
      <c r="F7" s="3" t="s">
        <v>204</v>
      </c>
      <c r="G7" s="6">
        <v>42</v>
      </c>
      <c r="H7" s="3">
        <v>80.599999999999994</v>
      </c>
      <c r="I7" s="17">
        <f t="shared" si="0"/>
        <v>53.58</v>
      </c>
    </row>
    <row r="8" spans="1:9" ht="18.95" customHeight="1">
      <c r="A8" s="3">
        <v>1</v>
      </c>
      <c r="B8" s="3" t="s">
        <v>227</v>
      </c>
      <c r="C8" s="3" t="s">
        <v>17</v>
      </c>
      <c r="D8" s="4" t="s">
        <v>202</v>
      </c>
      <c r="E8" s="3" t="s">
        <v>228</v>
      </c>
      <c r="F8" s="3" t="s">
        <v>204</v>
      </c>
      <c r="G8" s="6">
        <v>46.5</v>
      </c>
      <c r="H8" s="6">
        <v>75.599999999999994</v>
      </c>
      <c r="I8" s="17">
        <f t="shared" si="0"/>
        <v>55.22999999999999</v>
      </c>
    </row>
    <row r="9" spans="1:9" ht="18.95" customHeight="1">
      <c r="A9" s="3">
        <v>2</v>
      </c>
      <c r="B9" s="3" t="s">
        <v>229</v>
      </c>
      <c r="C9" s="3" t="s">
        <v>9</v>
      </c>
      <c r="D9" s="4" t="s">
        <v>202</v>
      </c>
      <c r="E9" s="3" t="s">
        <v>228</v>
      </c>
      <c r="F9" s="3" t="s">
        <v>204</v>
      </c>
      <c r="G9" s="6">
        <v>31.5</v>
      </c>
      <c r="H9" s="6">
        <v>80.400000000000006</v>
      </c>
      <c r="I9" s="17">
        <f t="shared" si="0"/>
        <v>46.17</v>
      </c>
    </row>
    <row r="10" spans="1:9" ht="18.95" customHeight="1">
      <c r="A10" s="3">
        <v>3</v>
      </c>
      <c r="B10" s="3" t="s">
        <v>230</v>
      </c>
      <c r="C10" s="3" t="s">
        <v>9</v>
      </c>
      <c r="D10" s="4" t="s">
        <v>202</v>
      </c>
      <c r="E10" s="3" t="s">
        <v>228</v>
      </c>
      <c r="F10" s="3" t="s">
        <v>204</v>
      </c>
      <c r="G10" s="6">
        <v>30.5</v>
      </c>
      <c r="H10" s="6">
        <v>77.400000000000006</v>
      </c>
      <c r="I10" s="17">
        <f t="shared" si="0"/>
        <v>44.57</v>
      </c>
    </row>
    <row r="11" spans="1:9" ht="18.95" customHeight="1">
      <c r="A11" s="3">
        <v>1</v>
      </c>
      <c r="B11" s="3" t="s">
        <v>208</v>
      </c>
      <c r="C11" s="3" t="s">
        <v>17</v>
      </c>
      <c r="D11" s="4" t="s">
        <v>202</v>
      </c>
      <c r="E11" s="3" t="s">
        <v>209</v>
      </c>
      <c r="F11" s="3" t="s">
        <v>204</v>
      </c>
      <c r="G11" s="6">
        <v>64</v>
      </c>
      <c r="H11" s="6">
        <v>76.599999999999994</v>
      </c>
      <c r="I11" s="17">
        <f t="shared" si="0"/>
        <v>67.78</v>
      </c>
    </row>
    <row r="12" spans="1:9" ht="18.95" customHeight="1">
      <c r="A12" s="3">
        <v>2</v>
      </c>
      <c r="B12" s="3" t="s">
        <v>210</v>
      </c>
      <c r="C12" s="3" t="s">
        <v>17</v>
      </c>
      <c r="D12" s="4" t="s">
        <v>202</v>
      </c>
      <c r="E12" s="3" t="s">
        <v>209</v>
      </c>
      <c r="F12" s="3" t="s">
        <v>204</v>
      </c>
      <c r="G12" s="6">
        <v>53</v>
      </c>
      <c r="H12" s="6">
        <v>81.8</v>
      </c>
      <c r="I12" s="17">
        <f t="shared" si="0"/>
        <v>61.639999999999993</v>
      </c>
    </row>
    <row r="13" spans="1:9" ht="18.95" customHeight="1">
      <c r="A13" s="3">
        <v>3</v>
      </c>
      <c r="B13" s="3" t="s">
        <v>212</v>
      </c>
      <c r="C13" s="3" t="s">
        <v>17</v>
      </c>
      <c r="D13" s="4" t="s">
        <v>202</v>
      </c>
      <c r="E13" s="3" t="s">
        <v>209</v>
      </c>
      <c r="F13" s="3" t="s">
        <v>204</v>
      </c>
      <c r="G13" s="6">
        <v>50</v>
      </c>
      <c r="H13" s="6">
        <v>83.6</v>
      </c>
      <c r="I13" s="17">
        <f t="shared" si="0"/>
        <v>60.08</v>
      </c>
    </row>
    <row r="14" spans="1:9" ht="18.95" customHeight="1">
      <c r="A14" s="3">
        <v>4</v>
      </c>
      <c r="B14" s="3" t="s">
        <v>211</v>
      </c>
      <c r="C14" s="3" t="s">
        <v>17</v>
      </c>
      <c r="D14" s="4" t="s">
        <v>202</v>
      </c>
      <c r="E14" s="3" t="s">
        <v>209</v>
      </c>
      <c r="F14" s="3" t="s">
        <v>204</v>
      </c>
      <c r="G14" s="6">
        <v>50.5</v>
      </c>
      <c r="H14" s="6">
        <v>79</v>
      </c>
      <c r="I14" s="17">
        <f t="shared" si="0"/>
        <v>59.05</v>
      </c>
    </row>
    <row r="15" spans="1:9" ht="18.95" customHeight="1">
      <c r="A15" s="3">
        <v>5</v>
      </c>
      <c r="B15" s="3" t="s">
        <v>213</v>
      </c>
      <c r="C15" s="3" t="s">
        <v>17</v>
      </c>
      <c r="D15" s="4" t="s">
        <v>202</v>
      </c>
      <c r="E15" s="3" t="s">
        <v>209</v>
      </c>
      <c r="F15" s="3" t="s">
        <v>204</v>
      </c>
      <c r="G15" s="6">
        <v>48</v>
      </c>
      <c r="H15" s="6">
        <v>84</v>
      </c>
      <c r="I15" s="17">
        <f t="shared" si="0"/>
        <v>58.8</v>
      </c>
    </row>
    <row r="16" spans="1:9" ht="18.95" customHeight="1">
      <c r="A16" s="3">
        <v>1</v>
      </c>
      <c r="B16" s="3" t="s">
        <v>205</v>
      </c>
      <c r="C16" s="3" t="s">
        <v>17</v>
      </c>
      <c r="D16" s="4" t="s">
        <v>202</v>
      </c>
      <c r="E16" s="3" t="s">
        <v>203</v>
      </c>
      <c r="F16" s="3" t="s">
        <v>204</v>
      </c>
      <c r="G16" s="6">
        <v>51.5</v>
      </c>
      <c r="H16" s="3">
        <v>78</v>
      </c>
      <c r="I16" s="17">
        <f t="shared" si="0"/>
        <v>59.449999999999996</v>
      </c>
    </row>
    <row r="17" spans="1:9" ht="18.95" customHeight="1">
      <c r="A17" s="3">
        <v>2</v>
      </c>
      <c r="B17" s="3" t="s">
        <v>201</v>
      </c>
      <c r="C17" s="3" t="s">
        <v>17</v>
      </c>
      <c r="D17" s="4" t="s">
        <v>202</v>
      </c>
      <c r="E17" s="3" t="s">
        <v>203</v>
      </c>
      <c r="F17" s="3" t="s">
        <v>204</v>
      </c>
      <c r="G17" s="6">
        <v>52</v>
      </c>
      <c r="H17" s="3">
        <v>75.8</v>
      </c>
      <c r="I17" s="17">
        <f t="shared" si="0"/>
        <v>59.14</v>
      </c>
    </row>
    <row r="18" spans="1:9" ht="18.95" customHeight="1">
      <c r="A18" s="3">
        <v>3</v>
      </c>
      <c r="B18" s="3" t="s">
        <v>206</v>
      </c>
      <c r="C18" s="3" t="s">
        <v>17</v>
      </c>
      <c r="D18" s="4" t="s">
        <v>202</v>
      </c>
      <c r="E18" s="3" t="s">
        <v>203</v>
      </c>
      <c r="F18" s="3" t="s">
        <v>204</v>
      </c>
      <c r="G18" s="6">
        <v>51</v>
      </c>
      <c r="H18" s="3">
        <v>78.099999999999994</v>
      </c>
      <c r="I18" s="17">
        <f t="shared" si="0"/>
        <v>59.129999999999995</v>
      </c>
    </row>
    <row r="19" spans="1:9" ht="18.95" customHeight="1">
      <c r="A19" s="3">
        <v>4</v>
      </c>
      <c r="B19" s="3" t="s">
        <v>207</v>
      </c>
      <c r="C19" s="3" t="s">
        <v>9</v>
      </c>
      <c r="D19" s="4" t="s">
        <v>202</v>
      </c>
      <c r="E19" s="3" t="s">
        <v>203</v>
      </c>
      <c r="F19" s="3" t="s">
        <v>204</v>
      </c>
      <c r="G19" s="6">
        <v>51</v>
      </c>
      <c r="H19" s="3">
        <v>74.8</v>
      </c>
      <c r="I19" s="17">
        <f t="shared" si="0"/>
        <v>58.139999999999993</v>
      </c>
    </row>
    <row r="20" spans="1:9" ht="18.95" customHeight="1">
      <c r="A20" s="3">
        <v>1</v>
      </c>
      <c r="B20" s="3" t="s">
        <v>219</v>
      </c>
      <c r="C20" s="3" t="s">
        <v>17</v>
      </c>
      <c r="D20" s="4" t="s">
        <v>202</v>
      </c>
      <c r="E20" s="3" t="s">
        <v>218</v>
      </c>
      <c r="F20" s="3" t="s">
        <v>204</v>
      </c>
      <c r="G20" s="6">
        <v>51</v>
      </c>
      <c r="H20" s="6">
        <v>79.8</v>
      </c>
      <c r="I20" s="17">
        <f t="shared" si="0"/>
        <v>59.639999999999993</v>
      </c>
    </row>
    <row r="21" spans="1:9" ht="18.95" customHeight="1">
      <c r="A21" s="3">
        <v>2</v>
      </c>
      <c r="B21" s="3" t="s">
        <v>220</v>
      </c>
      <c r="C21" s="3" t="s">
        <v>17</v>
      </c>
      <c r="D21" s="4" t="s">
        <v>202</v>
      </c>
      <c r="E21" s="3" t="s">
        <v>218</v>
      </c>
      <c r="F21" s="3" t="s">
        <v>204</v>
      </c>
      <c r="G21" s="6">
        <v>51</v>
      </c>
      <c r="H21" s="6">
        <v>79</v>
      </c>
      <c r="I21" s="17">
        <f t="shared" si="0"/>
        <v>59.399999999999991</v>
      </c>
    </row>
    <row r="22" spans="1:9" ht="18.95" customHeight="1">
      <c r="A22" s="3">
        <v>3</v>
      </c>
      <c r="B22" s="3" t="s">
        <v>221</v>
      </c>
      <c r="C22" s="3" t="s">
        <v>17</v>
      </c>
      <c r="D22" s="4" t="s">
        <v>202</v>
      </c>
      <c r="E22" s="3" t="s">
        <v>218</v>
      </c>
      <c r="F22" s="3" t="s">
        <v>204</v>
      </c>
      <c r="G22" s="6">
        <v>43.5</v>
      </c>
      <c r="H22" s="6">
        <v>79.400000000000006</v>
      </c>
      <c r="I22" s="17">
        <f t="shared" si="0"/>
        <v>54.269999999999996</v>
      </c>
    </row>
    <row r="23" spans="1:9" ht="18.95" customHeight="1">
      <c r="A23" s="3">
        <v>4</v>
      </c>
      <c r="B23" s="3" t="s">
        <v>222</v>
      </c>
      <c r="C23" s="3" t="s">
        <v>17</v>
      </c>
      <c r="D23" s="4" t="s">
        <v>202</v>
      </c>
      <c r="E23" s="3" t="s">
        <v>218</v>
      </c>
      <c r="F23" s="3" t="s">
        <v>204</v>
      </c>
      <c r="G23" s="6">
        <v>43</v>
      </c>
      <c r="H23" s="6">
        <v>75.400000000000006</v>
      </c>
      <c r="I23" s="17">
        <f t="shared" si="0"/>
        <v>52.72</v>
      </c>
    </row>
    <row r="24" spans="1:9" ht="18.95" customHeight="1">
      <c r="A24" s="3">
        <v>5</v>
      </c>
      <c r="B24" s="3" t="s">
        <v>223</v>
      </c>
      <c r="C24" s="3" t="s">
        <v>17</v>
      </c>
      <c r="D24" s="4" t="s">
        <v>202</v>
      </c>
      <c r="E24" s="3" t="s">
        <v>218</v>
      </c>
      <c r="F24" s="3" t="s">
        <v>204</v>
      </c>
      <c r="G24" s="6">
        <v>42.5</v>
      </c>
      <c r="H24" s="6">
        <v>75.599999999999994</v>
      </c>
      <c r="I24" s="17">
        <f t="shared" si="0"/>
        <v>52.429999999999993</v>
      </c>
    </row>
    <row r="25" spans="1:9" ht="18.95" customHeight="1">
      <c r="A25" s="3">
        <v>6</v>
      </c>
      <c r="B25" s="3" t="s">
        <v>226</v>
      </c>
      <c r="C25" s="3" t="s">
        <v>17</v>
      </c>
      <c r="D25" s="4" t="s">
        <v>202</v>
      </c>
      <c r="E25" s="3" t="s">
        <v>218</v>
      </c>
      <c r="F25" s="3" t="s">
        <v>204</v>
      </c>
      <c r="G25" s="6">
        <v>42</v>
      </c>
      <c r="H25" s="6">
        <v>75.2</v>
      </c>
      <c r="I25" s="17">
        <f t="shared" si="0"/>
        <v>51.959999999999994</v>
      </c>
    </row>
    <row r="26" spans="1:9" ht="18.95" customHeight="1">
      <c r="A26" s="3">
        <v>7</v>
      </c>
      <c r="B26" s="3" t="s">
        <v>225</v>
      </c>
      <c r="C26" s="3" t="s">
        <v>17</v>
      </c>
      <c r="D26" s="4" t="s">
        <v>202</v>
      </c>
      <c r="E26" s="3" t="s">
        <v>218</v>
      </c>
      <c r="F26" s="3" t="s">
        <v>204</v>
      </c>
      <c r="G26" s="6">
        <v>42</v>
      </c>
      <c r="H26" s="6">
        <v>74.2</v>
      </c>
      <c r="I26" s="17">
        <f t="shared" si="0"/>
        <v>51.66</v>
      </c>
    </row>
    <row r="27" spans="1:9" ht="18.95" customHeight="1">
      <c r="A27" s="3">
        <v>8</v>
      </c>
      <c r="B27" s="3" t="s">
        <v>224</v>
      </c>
      <c r="C27" s="3" t="s">
        <v>17</v>
      </c>
      <c r="D27" s="4" t="s">
        <v>202</v>
      </c>
      <c r="E27" s="3" t="s">
        <v>218</v>
      </c>
      <c r="F27" s="3" t="s">
        <v>204</v>
      </c>
      <c r="G27" s="6">
        <v>42</v>
      </c>
      <c r="H27" s="6">
        <v>72</v>
      </c>
      <c r="I27" s="17">
        <f t="shared" si="0"/>
        <v>51</v>
      </c>
    </row>
  </sheetData>
  <sortState ref="A4:J27">
    <sortCondition ref="E4:E27"/>
    <sortCondition descending="1" ref="I4:I27"/>
  </sortState>
  <mergeCells count="2">
    <mergeCell ref="A2:D2"/>
    <mergeCell ref="A1:I1"/>
  </mergeCells>
  <phoneticPr fontId="9" type="noConversion"/>
  <pageMargins left="0.43307086614173229" right="0.62992125984251968" top="0.98425196850393704" bottom="0.98425196850393704" header="0.51181102362204722" footer="0.51181102362204722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7"/>
  <sheetViews>
    <sheetView topLeftCell="A11" zoomScaleSheetLayoutView="100" workbookViewId="0">
      <selection activeCell="M6" sqref="M6"/>
    </sheetView>
  </sheetViews>
  <sheetFormatPr defaultRowHeight="20.100000000000001" customHeight="1"/>
  <cols>
    <col min="1" max="1" width="5" customWidth="1"/>
    <col min="3" max="3" width="6.625" customWidth="1"/>
    <col min="5" max="5" width="13.5" customWidth="1"/>
    <col min="9" max="9" width="9" style="15"/>
    <col min="10" max="10" width="3.875" customWidth="1"/>
    <col min="11" max="11" width="4.125" customWidth="1"/>
  </cols>
  <sheetData>
    <row r="1" spans="1:9" ht="20.100000000000001" customHeight="1">
      <c r="A1" s="37" t="s">
        <v>270</v>
      </c>
      <c r="B1" s="37"/>
      <c r="C1" s="37"/>
      <c r="D1" s="37"/>
      <c r="E1" s="37"/>
      <c r="F1" s="37"/>
      <c r="G1" s="37"/>
      <c r="H1" s="37"/>
      <c r="I1" s="37"/>
    </row>
    <row r="2" spans="1:9" ht="20.100000000000001" customHeight="1">
      <c r="A2" s="41" t="s">
        <v>78</v>
      </c>
      <c r="B2" s="42"/>
      <c r="C2" s="42"/>
      <c r="D2" s="43"/>
      <c r="E2" s="2"/>
      <c r="F2" s="2"/>
      <c r="G2" s="2"/>
      <c r="H2" s="2"/>
    </row>
    <row r="3" spans="1:9" ht="20.100000000000001" customHeight="1">
      <c r="A3" s="3" t="s">
        <v>275</v>
      </c>
      <c r="B3" s="3" t="s">
        <v>1</v>
      </c>
      <c r="C3" s="3" t="s">
        <v>2</v>
      </c>
      <c r="D3" s="4" t="s">
        <v>3</v>
      </c>
      <c r="E3" s="5" t="s">
        <v>4</v>
      </c>
      <c r="F3" s="3" t="s">
        <v>5</v>
      </c>
      <c r="G3" s="3" t="s">
        <v>6</v>
      </c>
      <c r="H3" s="5" t="s">
        <v>7</v>
      </c>
      <c r="I3" s="23" t="s">
        <v>260</v>
      </c>
    </row>
    <row r="4" spans="1:9" ht="20.100000000000001" customHeight="1">
      <c r="A4" s="3">
        <v>1</v>
      </c>
      <c r="B4" s="3" t="s">
        <v>244</v>
      </c>
      <c r="C4" s="3" t="s">
        <v>17</v>
      </c>
      <c r="D4" s="4" t="s">
        <v>202</v>
      </c>
      <c r="E4" s="3" t="s">
        <v>234</v>
      </c>
      <c r="F4" s="3" t="s">
        <v>235</v>
      </c>
      <c r="G4" s="6">
        <v>50</v>
      </c>
      <c r="H4" s="6">
        <v>86.8</v>
      </c>
      <c r="I4" s="20">
        <f t="shared" ref="I4:I27" si="0">G4*0.7+H4*0.3</f>
        <v>61.04</v>
      </c>
    </row>
    <row r="5" spans="1:9" ht="20.100000000000001" customHeight="1">
      <c r="A5" s="3">
        <v>2</v>
      </c>
      <c r="B5" s="3" t="s">
        <v>238</v>
      </c>
      <c r="C5" s="3" t="s">
        <v>17</v>
      </c>
      <c r="D5" s="4" t="s">
        <v>202</v>
      </c>
      <c r="E5" s="3" t="s">
        <v>234</v>
      </c>
      <c r="F5" s="3" t="s">
        <v>235</v>
      </c>
      <c r="G5" s="6">
        <v>51.5</v>
      </c>
      <c r="H5" s="6">
        <v>81.400000000000006</v>
      </c>
      <c r="I5" s="20">
        <f t="shared" si="0"/>
        <v>60.47</v>
      </c>
    </row>
    <row r="6" spans="1:9" ht="20.100000000000001" customHeight="1">
      <c r="A6" s="3">
        <v>3</v>
      </c>
      <c r="B6" s="3" t="s">
        <v>236</v>
      </c>
      <c r="C6" s="3" t="s">
        <v>17</v>
      </c>
      <c r="D6" s="4" t="s">
        <v>202</v>
      </c>
      <c r="E6" s="3" t="s">
        <v>234</v>
      </c>
      <c r="F6" s="3" t="s">
        <v>235</v>
      </c>
      <c r="G6" s="6">
        <v>52</v>
      </c>
      <c r="H6" s="6">
        <v>77.2</v>
      </c>
      <c r="I6" s="20">
        <f t="shared" si="0"/>
        <v>59.56</v>
      </c>
    </row>
    <row r="7" spans="1:9" ht="20.100000000000001" customHeight="1">
      <c r="A7" s="3">
        <v>4</v>
      </c>
      <c r="B7" s="3" t="s">
        <v>243</v>
      </c>
      <c r="C7" s="3" t="s">
        <v>17</v>
      </c>
      <c r="D7" s="4" t="s">
        <v>202</v>
      </c>
      <c r="E7" s="3" t="s">
        <v>234</v>
      </c>
      <c r="F7" s="3" t="s">
        <v>235</v>
      </c>
      <c r="G7" s="6">
        <v>50</v>
      </c>
      <c r="H7" s="6">
        <v>81.400000000000006</v>
      </c>
      <c r="I7" s="20">
        <f t="shared" si="0"/>
        <v>59.42</v>
      </c>
    </row>
    <row r="8" spans="1:9" ht="20.100000000000001" customHeight="1">
      <c r="A8" s="3">
        <v>5</v>
      </c>
      <c r="B8" s="3" t="s">
        <v>233</v>
      </c>
      <c r="C8" s="3" t="s">
        <v>17</v>
      </c>
      <c r="D8" s="4" t="s">
        <v>202</v>
      </c>
      <c r="E8" s="3" t="s">
        <v>234</v>
      </c>
      <c r="F8" s="3" t="s">
        <v>235</v>
      </c>
      <c r="G8" s="6">
        <v>52</v>
      </c>
      <c r="H8" s="6">
        <v>75.8</v>
      </c>
      <c r="I8" s="20">
        <f t="shared" si="0"/>
        <v>59.14</v>
      </c>
    </row>
    <row r="9" spans="1:9" ht="20.100000000000001" customHeight="1">
      <c r="A9" s="3">
        <v>6</v>
      </c>
      <c r="B9" s="3" t="s">
        <v>242</v>
      </c>
      <c r="C9" s="3" t="s">
        <v>17</v>
      </c>
      <c r="D9" s="4" t="s">
        <v>202</v>
      </c>
      <c r="E9" s="3" t="s">
        <v>234</v>
      </c>
      <c r="F9" s="3" t="s">
        <v>235</v>
      </c>
      <c r="G9" s="6">
        <v>50</v>
      </c>
      <c r="H9" s="6">
        <v>79</v>
      </c>
      <c r="I9" s="20">
        <f t="shared" si="0"/>
        <v>58.7</v>
      </c>
    </row>
    <row r="10" spans="1:9" ht="20.100000000000001" customHeight="1">
      <c r="A10" s="3">
        <v>7</v>
      </c>
      <c r="B10" s="3" t="s">
        <v>237</v>
      </c>
      <c r="C10" s="3" t="s">
        <v>17</v>
      </c>
      <c r="D10" s="4" t="s">
        <v>202</v>
      </c>
      <c r="E10" s="3" t="s">
        <v>234</v>
      </c>
      <c r="F10" s="3" t="s">
        <v>235</v>
      </c>
      <c r="G10" s="6">
        <v>52</v>
      </c>
      <c r="H10" s="6">
        <v>73.8</v>
      </c>
      <c r="I10" s="20">
        <f t="shared" si="0"/>
        <v>58.539999999999992</v>
      </c>
    </row>
    <row r="11" spans="1:9" ht="20.100000000000001" customHeight="1">
      <c r="A11" s="3">
        <v>8</v>
      </c>
      <c r="B11" s="3" t="s">
        <v>240</v>
      </c>
      <c r="C11" s="3" t="s">
        <v>17</v>
      </c>
      <c r="D11" s="4" t="s">
        <v>202</v>
      </c>
      <c r="E11" s="3" t="s">
        <v>234</v>
      </c>
      <c r="F11" s="3" t="s">
        <v>235</v>
      </c>
      <c r="G11" s="6">
        <v>51</v>
      </c>
      <c r="H11" s="6">
        <v>74.8</v>
      </c>
      <c r="I11" s="20">
        <f t="shared" si="0"/>
        <v>58.139999999999993</v>
      </c>
    </row>
    <row r="12" spans="1:9" ht="20.100000000000001" customHeight="1">
      <c r="A12" s="3">
        <v>9</v>
      </c>
      <c r="B12" s="3" t="s">
        <v>239</v>
      </c>
      <c r="C12" s="3" t="s">
        <v>17</v>
      </c>
      <c r="D12" s="4" t="s">
        <v>202</v>
      </c>
      <c r="E12" s="3" t="s">
        <v>234</v>
      </c>
      <c r="F12" s="3" t="s">
        <v>235</v>
      </c>
      <c r="G12" s="6">
        <v>51.5</v>
      </c>
      <c r="H12" s="6">
        <v>71.400000000000006</v>
      </c>
      <c r="I12" s="20">
        <f t="shared" si="0"/>
        <v>57.47</v>
      </c>
    </row>
    <row r="13" spans="1:9" ht="20.100000000000001" customHeight="1">
      <c r="A13" s="3">
        <v>10</v>
      </c>
      <c r="B13" s="3" t="s">
        <v>253</v>
      </c>
      <c r="C13" s="3" t="s">
        <v>17</v>
      </c>
      <c r="D13" s="4" t="s">
        <v>202</v>
      </c>
      <c r="E13" s="3" t="s">
        <v>234</v>
      </c>
      <c r="F13" s="3" t="s">
        <v>235</v>
      </c>
      <c r="G13" s="6">
        <v>48</v>
      </c>
      <c r="H13" s="6">
        <v>79.2</v>
      </c>
      <c r="I13" s="20">
        <f t="shared" si="0"/>
        <v>57.36</v>
      </c>
    </row>
    <row r="14" spans="1:9" ht="20.100000000000001" customHeight="1">
      <c r="A14" s="3">
        <v>11</v>
      </c>
      <c r="B14" s="3" t="s">
        <v>254</v>
      </c>
      <c r="C14" s="3" t="s">
        <v>17</v>
      </c>
      <c r="D14" s="4" t="s">
        <v>202</v>
      </c>
      <c r="E14" s="3" t="s">
        <v>234</v>
      </c>
      <c r="F14" s="3" t="s">
        <v>235</v>
      </c>
      <c r="G14" s="6">
        <v>47.5</v>
      </c>
      <c r="H14" s="6">
        <v>79.599999999999994</v>
      </c>
      <c r="I14" s="20">
        <f t="shared" si="0"/>
        <v>57.129999999999995</v>
      </c>
    </row>
    <row r="15" spans="1:9" ht="20.100000000000001" customHeight="1">
      <c r="A15" s="3">
        <v>12</v>
      </c>
      <c r="B15" s="3" t="s">
        <v>247</v>
      </c>
      <c r="C15" s="3" t="s">
        <v>17</v>
      </c>
      <c r="D15" s="4" t="s">
        <v>202</v>
      </c>
      <c r="E15" s="3" t="s">
        <v>234</v>
      </c>
      <c r="F15" s="3" t="s">
        <v>235</v>
      </c>
      <c r="G15" s="6">
        <v>49</v>
      </c>
      <c r="H15" s="6">
        <v>75.8</v>
      </c>
      <c r="I15" s="20">
        <f t="shared" si="0"/>
        <v>57.039999999999992</v>
      </c>
    </row>
    <row r="16" spans="1:9" ht="20.100000000000001" customHeight="1">
      <c r="A16" s="3">
        <v>13</v>
      </c>
      <c r="B16" s="3" t="s">
        <v>248</v>
      </c>
      <c r="C16" s="3" t="s">
        <v>17</v>
      </c>
      <c r="D16" s="4" t="s">
        <v>202</v>
      </c>
      <c r="E16" s="3" t="s">
        <v>234</v>
      </c>
      <c r="F16" s="3" t="s">
        <v>235</v>
      </c>
      <c r="G16" s="6">
        <v>49</v>
      </c>
      <c r="H16" s="6">
        <v>75.2</v>
      </c>
      <c r="I16" s="20">
        <f t="shared" si="0"/>
        <v>56.86</v>
      </c>
    </row>
    <row r="17" spans="1:9" ht="20.100000000000001" customHeight="1">
      <c r="A17" s="3">
        <v>14</v>
      </c>
      <c r="B17" s="3" t="s">
        <v>255</v>
      </c>
      <c r="C17" s="3" t="s">
        <v>17</v>
      </c>
      <c r="D17" s="4" t="s">
        <v>202</v>
      </c>
      <c r="E17" s="3" t="s">
        <v>234</v>
      </c>
      <c r="F17" s="3" t="s">
        <v>235</v>
      </c>
      <c r="G17" s="6">
        <v>47.5</v>
      </c>
      <c r="H17" s="6">
        <v>78.400000000000006</v>
      </c>
      <c r="I17" s="20">
        <f t="shared" si="0"/>
        <v>56.769999999999996</v>
      </c>
    </row>
    <row r="18" spans="1:9" ht="20.100000000000001" customHeight="1">
      <c r="A18" s="3">
        <v>15</v>
      </c>
      <c r="B18" s="3" t="s">
        <v>245</v>
      </c>
      <c r="C18" s="3" t="s">
        <v>17</v>
      </c>
      <c r="D18" s="4" t="s">
        <v>202</v>
      </c>
      <c r="E18" s="3" t="s">
        <v>234</v>
      </c>
      <c r="F18" s="3" t="s">
        <v>235</v>
      </c>
      <c r="G18" s="6">
        <v>49.5</v>
      </c>
      <c r="H18" s="6">
        <v>72.8</v>
      </c>
      <c r="I18" s="20">
        <f t="shared" si="0"/>
        <v>56.489999999999995</v>
      </c>
    </row>
    <row r="19" spans="1:9" ht="20.100000000000001" customHeight="1">
      <c r="A19" s="3">
        <v>16</v>
      </c>
      <c r="B19" s="3" t="s">
        <v>246</v>
      </c>
      <c r="C19" s="3" t="s">
        <v>17</v>
      </c>
      <c r="D19" s="4" t="s">
        <v>202</v>
      </c>
      <c r="E19" s="3" t="s">
        <v>234</v>
      </c>
      <c r="F19" s="3" t="s">
        <v>235</v>
      </c>
      <c r="G19" s="6">
        <v>49.5</v>
      </c>
      <c r="H19" s="6">
        <v>72.599999999999994</v>
      </c>
      <c r="I19" s="20">
        <f t="shared" si="0"/>
        <v>56.429999999999993</v>
      </c>
    </row>
    <row r="20" spans="1:9" ht="20.100000000000001" customHeight="1">
      <c r="A20" s="3">
        <v>17</v>
      </c>
      <c r="B20" s="3" t="s">
        <v>250</v>
      </c>
      <c r="C20" s="3" t="s">
        <v>17</v>
      </c>
      <c r="D20" s="4" t="s">
        <v>202</v>
      </c>
      <c r="E20" s="3" t="s">
        <v>234</v>
      </c>
      <c r="F20" s="3" t="s">
        <v>235</v>
      </c>
      <c r="G20" s="6">
        <v>48.5</v>
      </c>
      <c r="H20" s="6">
        <v>74.599999999999994</v>
      </c>
      <c r="I20" s="20">
        <f t="shared" si="0"/>
        <v>56.33</v>
      </c>
    </row>
    <row r="21" spans="1:9" ht="20.100000000000001" customHeight="1">
      <c r="A21" s="3">
        <v>18</v>
      </c>
      <c r="B21" s="3" t="s">
        <v>251</v>
      </c>
      <c r="C21" s="3" t="s">
        <v>17</v>
      </c>
      <c r="D21" s="4" t="s">
        <v>202</v>
      </c>
      <c r="E21" s="3" t="s">
        <v>234</v>
      </c>
      <c r="F21" s="3" t="s">
        <v>235</v>
      </c>
      <c r="G21" s="6">
        <v>48.5</v>
      </c>
      <c r="H21" s="6">
        <v>71.400000000000006</v>
      </c>
      <c r="I21" s="20">
        <f t="shared" si="0"/>
        <v>55.37</v>
      </c>
    </row>
    <row r="22" spans="1:9" ht="20.100000000000001" customHeight="1">
      <c r="A22" s="3">
        <v>19</v>
      </c>
      <c r="B22" s="3" t="s">
        <v>249</v>
      </c>
      <c r="C22" s="3" t="s">
        <v>17</v>
      </c>
      <c r="D22" s="4" t="s">
        <v>202</v>
      </c>
      <c r="E22" s="3" t="s">
        <v>234</v>
      </c>
      <c r="F22" s="3" t="s">
        <v>235</v>
      </c>
      <c r="G22" s="6">
        <v>49</v>
      </c>
      <c r="H22" s="6">
        <v>70.2</v>
      </c>
      <c r="I22" s="20">
        <f t="shared" si="0"/>
        <v>55.36</v>
      </c>
    </row>
    <row r="23" spans="1:9" ht="20.100000000000001" customHeight="1">
      <c r="A23" s="3">
        <v>20</v>
      </c>
      <c r="B23" s="3" t="s">
        <v>252</v>
      </c>
      <c r="C23" s="3" t="s">
        <v>17</v>
      </c>
      <c r="D23" s="4" t="s">
        <v>202</v>
      </c>
      <c r="E23" s="3" t="s">
        <v>234</v>
      </c>
      <c r="F23" s="3" t="s">
        <v>235</v>
      </c>
      <c r="G23" s="6">
        <v>48.5</v>
      </c>
      <c r="H23" s="6">
        <v>69.8</v>
      </c>
      <c r="I23" s="20">
        <f t="shared" si="0"/>
        <v>54.889999999999993</v>
      </c>
    </row>
    <row r="24" spans="1:9" ht="20.100000000000001" customHeight="1">
      <c r="A24" s="3">
        <v>21</v>
      </c>
      <c r="B24" s="3" t="s">
        <v>241</v>
      </c>
      <c r="C24" s="3" t="s">
        <v>17</v>
      </c>
      <c r="D24" s="4" t="s">
        <v>202</v>
      </c>
      <c r="E24" s="3" t="s">
        <v>234</v>
      </c>
      <c r="F24" s="3" t="s">
        <v>235</v>
      </c>
      <c r="G24" s="6">
        <v>50.5</v>
      </c>
      <c r="H24" s="6">
        <v>60</v>
      </c>
      <c r="I24" s="20">
        <f t="shared" si="0"/>
        <v>53.349999999999994</v>
      </c>
    </row>
    <row r="25" spans="1:9" ht="20.100000000000001" customHeight="1">
      <c r="A25" s="3">
        <v>1</v>
      </c>
      <c r="B25" s="3" t="s">
        <v>256</v>
      </c>
      <c r="C25" s="3" t="s">
        <v>17</v>
      </c>
      <c r="D25" s="4" t="s">
        <v>10</v>
      </c>
      <c r="E25" s="3" t="s">
        <v>257</v>
      </c>
      <c r="F25" s="3" t="s">
        <v>235</v>
      </c>
      <c r="G25" s="6">
        <v>75.5</v>
      </c>
      <c r="H25" s="6">
        <v>77</v>
      </c>
      <c r="I25" s="20">
        <f t="shared" si="0"/>
        <v>75.949999999999989</v>
      </c>
    </row>
    <row r="26" spans="1:9" ht="20.100000000000001" customHeight="1">
      <c r="A26" s="3">
        <v>2</v>
      </c>
      <c r="B26" s="3" t="s">
        <v>258</v>
      </c>
      <c r="C26" s="3" t="s">
        <v>17</v>
      </c>
      <c r="D26" s="4" t="s">
        <v>10</v>
      </c>
      <c r="E26" s="3" t="s">
        <v>257</v>
      </c>
      <c r="F26" s="3" t="s">
        <v>235</v>
      </c>
      <c r="G26" s="6">
        <v>66.5</v>
      </c>
      <c r="H26" s="6">
        <v>80</v>
      </c>
      <c r="I26" s="20">
        <f t="shared" si="0"/>
        <v>70.55</v>
      </c>
    </row>
    <row r="27" spans="1:9" ht="20.100000000000001" customHeight="1">
      <c r="A27" s="3">
        <v>3</v>
      </c>
      <c r="B27" s="3" t="s">
        <v>259</v>
      </c>
      <c r="C27" s="3" t="s">
        <v>9</v>
      </c>
      <c r="D27" s="4" t="s">
        <v>10</v>
      </c>
      <c r="E27" s="3" t="s">
        <v>257</v>
      </c>
      <c r="F27" s="3" t="s">
        <v>235</v>
      </c>
      <c r="G27" s="6">
        <v>63</v>
      </c>
      <c r="H27" s="6">
        <v>79.2</v>
      </c>
      <c r="I27" s="20">
        <f t="shared" si="0"/>
        <v>67.86</v>
      </c>
    </row>
  </sheetData>
  <sortState ref="A4:J27">
    <sortCondition ref="E4:E27"/>
    <sortCondition descending="1" ref="I4:I27"/>
  </sortState>
  <mergeCells count="2">
    <mergeCell ref="A2:D2"/>
    <mergeCell ref="A1:I1"/>
  </mergeCells>
  <phoneticPr fontId="7" type="noConversion"/>
  <pageMargins left="0.39370078740157483" right="0.55118110236220474" top="0.98425196850393704" bottom="0.98425196850393704" header="0.51181102362204722" footer="0.5118110236220472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Sheet5</vt:lpstr>
      <vt:lpstr>Sheet6</vt:lpstr>
      <vt:lpstr>Sheet7</vt:lpstr>
      <vt:lpstr>Sheet8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dbc</cp:lastModifiedBy>
  <cp:lastPrinted>2017-11-13T02:32:40Z</cp:lastPrinted>
  <dcterms:created xsi:type="dcterms:W3CDTF">2017-10-19T08:54:43Z</dcterms:created>
  <dcterms:modified xsi:type="dcterms:W3CDTF">2017-11-16T01:51:49Z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