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灭火救援岗位" sheetId="1" r:id="rId1"/>
    <sheet name="驾驶员岗位" sheetId="2" r:id="rId2"/>
    <sheet name="文员岗位" sheetId="3" r:id="rId3"/>
  </sheets>
  <definedNames/>
  <calcPr fullCalcOnLoad="1"/>
</workbook>
</file>

<file path=xl/sharedStrings.xml><?xml version="1.0" encoding="utf-8"?>
<sst xmlns="http://schemas.openxmlformats.org/spreadsheetml/2006/main" count="110" uniqueCount="59">
  <si>
    <t>附件：</t>
  </si>
  <si>
    <t>2017年吉水县合同制消防队员招聘总成绩及入围体检人员信息汇总表（灭火救援岗位）</t>
  </si>
  <si>
    <t>序号</t>
  </si>
  <si>
    <t>准考证号</t>
  </si>
  <si>
    <t>姓名</t>
  </si>
  <si>
    <t>年龄（岁）</t>
  </si>
  <si>
    <t>3000米
（40%）</t>
  </si>
  <si>
    <t>引体向上
（25%）</t>
  </si>
  <si>
    <t>立定跳远
（10%）</t>
  </si>
  <si>
    <t>100米
（25%）</t>
  </si>
  <si>
    <t>体能成绩
（40%）</t>
  </si>
  <si>
    <t>笔试成绩
（40%）</t>
  </si>
  <si>
    <t>面试成绩
（20%）</t>
  </si>
  <si>
    <t>总分</t>
  </si>
  <si>
    <t>总分排名</t>
  </si>
  <si>
    <t>备注</t>
  </si>
  <si>
    <t>成绩</t>
  </si>
  <si>
    <t>得分</t>
  </si>
  <si>
    <t>成绩（个）</t>
  </si>
  <si>
    <t>成绩（米）</t>
  </si>
  <si>
    <t>刘小刚</t>
  </si>
  <si>
    <t>16’39”91</t>
  </si>
  <si>
    <t>13”86</t>
  </si>
  <si>
    <t>入围体检</t>
  </si>
  <si>
    <t>刘曾平</t>
  </si>
  <si>
    <t>14’26”53</t>
  </si>
  <si>
    <t>13”46</t>
  </si>
  <si>
    <t>黄新星</t>
  </si>
  <si>
    <t>17’02”72</t>
  </si>
  <si>
    <t>15”18</t>
  </si>
  <si>
    <t>黄飞飞</t>
  </si>
  <si>
    <t>17’39”23</t>
  </si>
  <si>
    <t>14”28</t>
  </si>
  <si>
    <t>袁而有</t>
  </si>
  <si>
    <t>17’00”85</t>
  </si>
  <si>
    <t>14”61</t>
  </si>
  <si>
    <t>黄建军</t>
  </si>
  <si>
    <t>17’31”39</t>
  </si>
  <si>
    <t>15”93</t>
  </si>
  <si>
    <r>
      <t>2017</t>
    </r>
    <r>
      <rPr>
        <b/>
        <sz val="18"/>
        <color indexed="8"/>
        <rFont val="宋体"/>
        <family val="0"/>
      </rPr>
      <t>年吉水县合同制消防队员招聘总成绩及入围体检人员信息汇总表（驾驶员岗位）</t>
    </r>
  </si>
  <si>
    <t>黄春根</t>
  </si>
  <si>
    <t>15’50”98</t>
  </si>
  <si>
    <t>15”53</t>
  </si>
  <si>
    <t>罗捷</t>
  </si>
  <si>
    <t>16’14”46</t>
  </si>
  <si>
    <t>15”47</t>
  </si>
  <si>
    <t>朱建兵</t>
  </si>
  <si>
    <t>14’26”99</t>
  </si>
  <si>
    <t>14”88</t>
  </si>
  <si>
    <t>2017年吉水县合同制消防队员招聘总成绩及入围体检人员信息汇总表（文员岗位）</t>
  </si>
  <si>
    <t>1500米
（40%）</t>
  </si>
  <si>
    <t>仰卧起坐
（25%）</t>
  </si>
  <si>
    <t>体能成绩(40%)</t>
  </si>
  <si>
    <t>胡小燕</t>
  </si>
  <si>
    <t>9’00”00</t>
  </si>
  <si>
    <t>19”34</t>
  </si>
  <si>
    <t>刘焦焦</t>
  </si>
  <si>
    <t>8’50”00</t>
  </si>
  <si>
    <t>19”20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</si>
</sst>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3" applyNumberFormat="0" applyFill="0" applyAlignment="0" applyProtection="0"/>
    <xf numFmtId="0" fontId="10" fillId="8" borderId="0" applyNumberFormat="0" applyBorder="0" applyAlignment="0" applyProtection="0"/>
    <xf numFmtId="0" fontId="12" fillId="0" borderId="4" applyNumberFormat="0" applyFill="0" applyAlignment="0" applyProtection="0"/>
    <xf numFmtId="0" fontId="10" fillId="9" borderId="0" applyNumberFormat="0" applyBorder="0" applyAlignment="0" applyProtection="0"/>
    <xf numFmtId="0" fontId="20" fillId="10" borderId="5" applyNumberFormat="0" applyAlignment="0" applyProtection="0"/>
    <xf numFmtId="0" fontId="21" fillId="10" borderId="1" applyNumberFormat="0" applyAlignment="0" applyProtection="0"/>
    <xf numFmtId="0" fontId="22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7" applyNumberFormat="0" applyFill="0" applyAlignment="0" applyProtection="0"/>
    <xf numFmtId="0" fontId="4" fillId="0" borderId="8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1" xfId="63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6" fillId="0" borderId="12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7" fillId="0" borderId="11" xfId="63" applyFont="1" applyBorder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7" fillId="0" borderId="11" xfId="64" applyFont="1" applyBorder="1">
      <alignment vertical="center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selection activeCell="E18" sqref="E18"/>
    </sheetView>
  </sheetViews>
  <sheetFormatPr defaultColWidth="9.00390625" defaultRowHeight="13.5"/>
  <cols>
    <col min="1" max="1" width="5.375" style="0" customWidth="1"/>
    <col min="3" max="4" width="6.75390625" style="0" customWidth="1"/>
    <col min="5" max="5" width="10.375" style="0" customWidth="1"/>
    <col min="6" max="6" width="6.25390625" style="0" customWidth="1"/>
    <col min="7" max="7" width="7.125" style="0" customWidth="1"/>
    <col min="8" max="8" width="6.00390625" style="0" customWidth="1"/>
    <col min="9" max="9" width="8.00390625" style="0" customWidth="1"/>
    <col min="10" max="10" width="7.625" style="0" customWidth="1"/>
    <col min="11" max="11" width="8.125" style="0" customWidth="1"/>
    <col min="12" max="12" width="7.75390625" style="0" customWidth="1"/>
    <col min="13" max="13" width="8.625" style="0" customWidth="1"/>
    <col min="14" max="14" width="8.50390625" style="0" customWidth="1"/>
    <col min="15" max="15" width="6.125" style="0" customWidth="1"/>
    <col min="16" max="16" width="6.50390625" style="0" customWidth="1"/>
    <col min="17" max="17" width="5.50390625" style="0" customWidth="1"/>
    <col min="18" max="18" width="8.125" style="0" customWidth="1"/>
  </cols>
  <sheetData>
    <row r="1" ht="13.5">
      <c r="B1" t="s">
        <v>0</v>
      </c>
    </row>
    <row r="2" spans="1:18" ht="42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36" customHeight="1">
      <c r="A3" s="3" t="s">
        <v>2</v>
      </c>
      <c r="B3" s="24" t="s">
        <v>3</v>
      </c>
      <c r="C3" s="3" t="s">
        <v>4</v>
      </c>
      <c r="D3" s="3" t="s">
        <v>5</v>
      </c>
      <c r="E3" s="3" t="s">
        <v>6</v>
      </c>
      <c r="F3" s="3"/>
      <c r="G3" s="3" t="s">
        <v>7</v>
      </c>
      <c r="H3" s="3"/>
      <c r="I3" s="3" t="s">
        <v>8</v>
      </c>
      <c r="J3" s="3"/>
      <c r="K3" s="3" t="s">
        <v>9</v>
      </c>
      <c r="L3" s="3"/>
      <c r="M3" s="17" t="s">
        <v>10</v>
      </c>
      <c r="N3" s="17" t="s">
        <v>11</v>
      </c>
      <c r="O3" s="17" t="s">
        <v>12</v>
      </c>
      <c r="P3" s="17" t="s">
        <v>13</v>
      </c>
      <c r="Q3" s="17" t="s">
        <v>14</v>
      </c>
      <c r="R3" s="25" t="s">
        <v>15</v>
      </c>
    </row>
    <row r="4" spans="1:18" ht="29.25" customHeight="1">
      <c r="A4" s="3"/>
      <c r="B4" s="24"/>
      <c r="C4" s="3"/>
      <c r="D4" s="3"/>
      <c r="E4" s="6" t="s">
        <v>16</v>
      </c>
      <c r="F4" s="6" t="s">
        <v>17</v>
      </c>
      <c r="G4" s="6" t="s">
        <v>18</v>
      </c>
      <c r="H4" s="6" t="s">
        <v>17</v>
      </c>
      <c r="I4" s="6" t="s">
        <v>19</v>
      </c>
      <c r="J4" s="6" t="s">
        <v>17</v>
      </c>
      <c r="K4" s="6" t="s">
        <v>16</v>
      </c>
      <c r="L4" s="6" t="s">
        <v>17</v>
      </c>
      <c r="M4" s="17"/>
      <c r="N4" s="17"/>
      <c r="O4" s="17"/>
      <c r="P4" s="17"/>
      <c r="Q4" s="17"/>
      <c r="R4" s="25"/>
    </row>
    <row r="5" spans="1:18" ht="21" customHeight="1">
      <c r="A5" s="7">
        <v>1</v>
      </c>
      <c r="B5" s="7">
        <v>92</v>
      </c>
      <c r="C5" s="7" t="s">
        <v>20</v>
      </c>
      <c r="D5" s="7">
        <v>21</v>
      </c>
      <c r="E5" s="7" t="s">
        <v>21</v>
      </c>
      <c r="F5" s="7">
        <v>60</v>
      </c>
      <c r="G5" s="7">
        <v>15</v>
      </c>
      <c r="H5" s="7">
        <v>100</v>
      </c>
      <c r="I5" s="7">
        <v>2.48</v>
      </c>
      <c r="J5" s="7">
        <v>95</v>
      </c>
      <c r="K5" s="7" t="s">
        <v>22</v>
      </c>
      <c r="L5" s="7">
        <v>100</v>
      </c>
      <c r="M5" s="18">
        <v>83.5</v>
      </c>
      <c r="N5" s="18">
        <v>62</v>
      </c>
      <c r="O5" s="18">
        <v>93</v>
      </c>
      <c r="P5" s="18">
        <f aca="true" t="shared" si="0" ref="P5:P10">M5*0.4+N5*0.4+O5*0.2</f>
        <v>76.80000000000001</v>
      </c>
      <c r="Q5" s="18">
        <v>1</v>
      </c>
      <c r="R5" s="26" t="s">
        <v>23</v>
      </c>
    </row>
    <row r="6" spans="1:18" ht="21" customHeight="1">
      <c r="A6" s="7">
        <v>2</v>
      </c>
      <c r="B6" s="7">
        <v>91</v>
      </c>
      <c r="C6" s="7" t="s">
        <v>24</v>
      </c>
      <c r="D6" s="7">
        <v>20</v>
      </c>
      <c r="E6" s="7" t="s">
        <v>25</v>
      </c>
      <c r="F6" s="7">
        <v>100</v>
      </c>
      <c r="G6" s="7">
        <v>20</v>
      </c>
      <c r="H6" s="7">
        <v>100</v>
      </c>
      <c r="I6" s="7">
        <v>2.37</v>
      </c>
      <c r="J6" s="7">
        <v>85</v>
      </c>
      <c r="K6" s="7" t="s">
        <v>26</v>
      </c>
      <c r="L6" s="7">
        <v>100</v>
      </c>
      <c r="M6" s="18">
        <v>98.5</v>
      </c>
      <c r="N6" s="18">
        <v>41</v>
      </c>
      <c r="O6" s="18">
        <v>81</v>
      </c>
      <c r="P6" s="18">
        <f t="shared" si="0"/>
        <v>72.00000000000001</v>
      </c>
      <c r="Q6" s="18">
        <v>2</v>
      </c>
      <c r="R6" s="26" t="s">
        <v>23</v>
      </c>
    </row>
    <row r="7" spans="1:18" ht="21" customHeight="1">
      <c r="A7" s="7">
        <v>3</v>
      </c>
      <c r="B7" s="7">
        <v>94</v>
      </c>
      <c r="C7" s="7" t="s">
        <v>27</v>
      </c>
      <c r="D7" s="7">
        <v>26</v>
      </c>
      <c r="E7" s="7" t="s">
        <v>28</v>
      </c>
      <c r="F7" s="7">
        <v>50</v>
      </c>
      <c r="G7" s="7">
        <v>9</v>
      </c>
      <c r="H7" s="7">
        <v>90</v>
      </c>
      <c r="I7" s="7">
        <v>2.12</v>
      </c>
      <c r="J7" s="7">
        <v>65</v>
      </c>
      <c r="K7" s="7" t="s">
        <v>29</v>
      </c>
      <c r="L7" s="7">
        <v>70</v>
      </c>
      <c r="M7" s="18">
        <v>66.5</v>
      </c>
      <c r="N7" s="18">
        <v>57</v>
      </c>
      <c r="O7" s="18">
        <v>89</v>
      </c>
      <c r="P7" s="18">
        <f t="shared" si="0"/>
        <v>67.2</v>
      </c>
      <c r="Q7" s="18">
        <v>3</v>
      </c>
      <c r="R7" s="26" t="s">
        <v>23</v>
      </c>
    </row>
    <row r="8" spans="1:18" ht="21" customHeight="1">
      <c r="A8" s="7">
        <v>4</v>
      </c>
      <c r="B8" s="7">
        <v>95</v>
      </c>
      <c r="C8" s="7" t="s">
        <v>30</v>
      </c>
      <c r="D8" s="7">
        <v>26</v>
      </c>
      <c r="E8" s="7" t="s">
        <v>31</v>
      </c>
      <c r="F8" s="7">
        <v>45</v>
      </c>
      <c r="G8" s="7">
        <v>6</v>
      </c>
      <c r="H8" s="7">
        <v>60</v>
      </c>
      <c r="I8" s="7">
        <v>2.48</v>
      </c>
      <c r="J8" s="7">
        <v>95</v>
      </c>
      <c r="K8" s="7" t="s">
        <v>32</v>
      </c>
      <c r="L8" s="7">
        <v>90</v>
      </c>
      <c r="M8" s="18">
        <v>65</v>
      </c>
      <c r="N8" s="18">
        <v>58</v>
      </c>
      <c r="O8" s="18">
        <v>81</v>
      </c>
      <c r="P8" s="18">
        <f t="shared" si="0"/>
        <v>65.4</v>
      </c>
      <c r="Q8" s="18">
        <v>4</v>
      </c>
      <c r="R8" s="26" t="s">
        <v>23</v>
      </c>
    </row>
    <row r="9" spans="1:18" ht="21" customHeight="1">
      <c r="A9" s="7">
        <v>5</v>
      </c>
      <c r="B9" s="7">
        <v>93</v>
      </c>
      <c r="C9" s="7" t="s">
        <v>33</v>
      </c>
      <c r="D9" s="7">
        <v>23</v>
      </c>
      <c r="E9" s="7" t="s">
        <v>34</v>
      </c>
      <c r="F9" s="7">
        <v>55</v>
      </c>
      <c r="G9" s="7">
        <v>8</v>
      </c>
      <c r="H9" s="7">
        <v>80</v>
      </c>
      <c r="I9" s="7">
        <v>2.45</v>
      </c>
      <c r="J9" s="7">
        <v>95</v>
      </c>
      <c r="K9" s="7" t="s">
        <v>35</v>
      </c>
      <c r="L9" s="7">
        <v>80</v>
      </c>
      <c r="M9" s="18">
        <v>71.5</v>
      </c>
      <c r="N9" s="18">
        <v>50</v>
      </c>
      <c r="O9" s="18">
        <v>83</v>
      </c>
      <c r="P9" s="18">
        <f t="shared" si="0"/>
        <v>65.2</v>
      </c>
      <c r="Q9" s="18">
        <v>5</v>
      </c>
      <c r="R9" s="26"/>
    </row>
    <row r="10" spans="1:18" ht="21" customHeight="1">
      <c r="A10" s="7">
        <v>6</v>
      </c>
      <c r="B10" s="7">
        <v>98</v>
      </c>
      <c r="C10" s="7" t="s">
        <v>36</v>
      </c>
      <c r="D10" s="7">
        <v>27</v>
      </c>
      <c r="E10" s="7" t="s">
        <v>37</v>
      </c>
      <c r="F10" s="7">
        <v>45</v>
      </c>
      <c r="G10" s="7">
        <v>10</v>
      </c>
      <c r="H10" s="7">
        <v>100</v>
      </c>
      <c r="I10" s="10">
        <v>2.2</v>
      </c>
      <c r="J10" s="7">
        <v>70</v>
      </c>
      <c r="K10" s="7" t="s">
        <v>38</v>
      </c>
      <c r="L10" s="7">
        <v>60</v>
      </c>
      <c r="M10" s="18">
        <v>65</v>
      </c>
      <c r="N10" s="18">
        <v>57</v>
      </c>
      <c r="O10" s="18">
        <v>81</v>
      </c>
      <c r="P10" s="18">
        <f t="shared" si="0"/>
        <v>65</v>
      </c>
      <c r="Q10" s="18">
        <v>6</v>
      </c>
      <c r="R10" s="26"/>
    </row>
  </sheetData>
  <sheetProtection/>
  <mergeCells count="15">
    <mergeCell ref="A2:R2"/>
    <mergeCell ref="E3:F3"/>
    <mergeCell ref="G3:H3"/>
    <mergeCell ref="I3:J3"/>
    <mergeCell ref="K3:L3"/>
    <mergeCell ref="A3:A4"/>
    <mergeCell ref="B3:B4"/>
    <mergeCell ref="C3:C4"/>
    <mergeCell ref="D3:D4"/>
    <mergeCell ref="M3:M4"/>
    <mergeCell ref="N3:N4"/>
    <mergeCell ref="O3:O4"/>
    <mergeCell ref="P3:P4"/>
    <mergeCell ref="Q3:Q4"/>
    <mergeCell ref="R3:R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R4" sqref="R4:R5"/>
    </sheetView>
  </sheetViews>
  <sheetFormatPr defaultColWidth="9.00390625" defaultRowHeight="13.5"/>
  <cols>
    <col min="1" max="1" width="5.125" style="0" customWidth="1"/>
    <col min="2" max="2" width="6.375" style="0" customWidth="1"/>
    <col min="3" max="3" width="7.00390625" style="0" customWidth="1"/>
    <col min="4" max="4" width="6.375" style="0" customWidth="1"/>
    <col min="5" max="5" width="10.50390625" style="0" customWidth="1"/>
    <col min="6" max="6" width="7.25390625" style="0" customWidth="1"/>
    <col min="7" max="7" width="8.25390625" style="0" customWidth="1"/>
    <col min="8" max="8" width="6.625" style="0" customWidth="1"/>
    <col min="9" max="9" width="9.375" style="0" customWidth="1"/>
    <col min="10" max="10" width="6.25390625" style="0" customWidth="1"/>
    <col min="11" max="11" width="8.00390625" style="0" customWidth="1"/>
    <col min="12" max="12" width="6.75390625" style="0" customWidth="1"/>
    <col min="13" max="14" width="7.375" style="0" customWidth="1"/>
    <col min="15" max="15" width="6.75390625" style="0" customWidth="1"/>
    <col min="16" max="16" width="6.625" style="0" customWidth="1"/>
    <col min="17" max="17" width="7.25390625" style="0" customWidth="1"/>
  </cols>
  <sheetData>
    <row r="1" spans="1:18" ht="40.5" customHeight="1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12"/>
    </row>
    <row r="2" spans="1:18" ht="36" customHeight="1">
      <c r="A2" s="3" t="s">
        <v>2</v>
      </c>
      <c r="B2" s="4" t="s">
        <v>3</v>
      </c>
      <c r="C2" s="3" t="s">
        <v>4</v>
      </c>
      <c r="D2" s="3" t="s">
        <v>5</v>
      </c>
      <c r="E2" s="3" t="s">
        <v>6</v>
      </c>
      <c r="F2" s="3"/>
      <c r="G2" s="3" t="s">
        <v>7</v>
      </c>
      <c r="H2" s="3"/>
      <c r="I2" s="3" t="s">
        <v>8</v>
      </c>
      <c r="J2" s="3"/>
      <c r="K2" s="3" t="s">
        <v>9</v>
      </c>
      <c r="L2" s="3"/>
      <c r="M2" s="3" t="s">
        <v>10</v>
      </c>
      <c r="N2" s="17" t="s">
        <v>11</v>
      </c>
      <c r="O2" s="17" t="s">
        <v>12</v>
      </c>
      <c r="P2" s="17" t="s">
        <v>13</v>
      </c>
      <c r="Q2" s="17" t="s">
        <v>14</v>
      </c>
      <c r="R2" s="19" t="s">
        <v>15</v>
      </c>
    </row>
    <row r="3" spans="1:18" ht="27.75" customHeight="1">
      <c r="A3" s="3"/>
      <c r="B3" s="5"/>
      <c r="C3" s="3"/>
      <c r="D3" s="3"/>
      <c r="E3" s="6" t="s">
        <v>16</v>
      </c>
      <c r="F3" s="6" t="s">
        <v>17</v>
      </c>
      <c r="G3" s="6" t="s">
        <v>18</v>
      </c>
      <c r="H3" s="6" t="s">
        <v>17</v>
      </c>
      <c r="I3" s="6" t="s">
        <v>19</v>
      </c>
      <c r="J3" s="6" t="s">
        <v>17</v>
      </c>
      <c r="K3" s="6" t="s">
        <v>16</v>
      </c>
      <c r="L3" s="6" t="s">
        <v>17</v>
      </c>
      <c r="M3" s="3"/>
      <c r="N3" s="17"/>
      <c r="O3" s="17"/>
      <c r="P3" s="17"/>
      <c r="Q3" s="17"/>
      <c r="R3" s="20"/>
    </row>
    <row r="4" spans="1:18" s="16" customFormat="1" ht="16.5" customHeight="1">
      <c r="A4" s="7">
        <v>1</v>
      </c>
      <c r="B4" s="7">
        <v>103</v>
      </c>
      <c r="C4" s="7" t="s">
        <v>40</v>
      </c>
      <c r="D4" s="7">
        <v>41</v>
      </c>
      <c r="E4" s="7" t="s">
        <v>41</v>
      </c>
      <c r="F4" s="7">
        <v>100</v>
      </c>
      <c r="G4" s="7">
        <v>16</v>
      </c>
      <c r="H4" s="7">
        <v>100</v>
      </c>
      <c r="I4" s="10">
        <v>2.2</v>
      </c>
      <c r="J4" s="7">
        <v>100</v>
      </c>
      <c r="K4" s="7" t="s">
        <v>42</v>
      </c>
      <c r="L4" s="7">
        <v>100</v>
      </c>
      <c r="M4" s="7">
        <f>F4*0.4+H4*0.25+J4*0.1+L4*0.25</f>
        <v>100</v>
      </c>
      <c r="N4" s="18">
        <v>53</v>
      </c>
      <c r="O4" s="18">
        <v>78</v>
      </c>
      <c r="P4" s="18">
        <f>M4*0.4+N4*0.4+O4*0.2</f>
        <v>76.80000000000001</v>
      </c>
      <c r="Q4" s="18">
        <v>1</v>
      </c>
      <c r="R4" s="21" t="s">
        <v>23</v>
      </c>
    </row>
    <row r="5" spans="1:18" s="16" customFormat="1" ht="16.5" customHeight="1">
      <c r="A5" s="7">
        <v>2</v>
      </c>
      <c r="B5" s="7">
        <v>101</v>
      </c>
      <c r="C5" s="7" t="s">
        <v>43</v>
      </c>
      <c r="D5" s="7">
        <v>35</v>
      </c>
      <c r="E5" s="7" t="s">
        <v>44</v>
      </c>
      <c r="F5" s="7">
        <v>90</v>
      </c>
      <c r="G5" s="7">
        <v>12</v>
      </c>
      <c r="H5" s="7">
        <v>100</v>
      </c>
      <c r="I5" s="10">
        <v>2.4</v>
      </c>
      <c r="J5" s="7">
        <v>100</v>
      </c>
      <c r="K5" s="7" t="s">
        <v>45</v>
      </c>
      <c r="L5" s="7">
        <v>85</v>
      </c>
      <c r="M5" s="7">
        <f>F5*0.4+H5*0.25+J5*0.1+L5*0.25</f>
        <v>92.25</v>
      </c>
      <c r="N5" s="18">
        <v>55</v>
      </c>
      <c r="O5" s="18">
        <v>86</v>
      </c>
      <c r="P5" s="18">
        <f>M5*0.4+N5*0.4+O5*0.2</f>
        <v>76.1</v>
      </c>
      <c r="Q5" s="18">
        <v>2</v>
      </c>
      <c r="R5" s="21" t="s">
        <v>23</v>
      </c>
    </row>
    <row r="6" spans="1:18" s="16" customFormat="1" ht="16.5" customHeight="1">
      <c r="A6" s="7">
        <v>3</v>
      </c>
      <c r="B6" s="7">
        <v>104</v>
      </c>
      <c r="C6" s="7" t="s">
        <v>46</v>
      </c>
      <c r="D6" s="7">
        <v>36</v>
      </c>
      <c r="E6" s="7" t="s">
        <v>47</v>
      </c>
      <c r="F6" s="7">
        <v>100</v>
      </c>
      <c r="G6" s="7">
        <v>0</v>
      </c>
      <c r="H6" s="7">
        <v>0</v>
      </c>
      <c r="I6" s="10">
        <v>2.21</v>
      </c>
      <c r="J6" s="7">
        <v>95</v>
      </c>
      <c r="K6" s="7" t="s">
        <v>48</v>
      </c>
      <c r="L6" s="7">
        <v>100</v>
      </c>
      <c r="M6" s="7">
        <f>F6*0.4+H6*0.25+J6*0.1+L6*0.25</f>
        <v>74.5</v>
      </c>
      <c r="N6" s="18">
        <v>50</v>
      </c>
      <c r="O6" s="18">
        <v>85</v>
      </c>
      <c r="P6" s="18">
        <f>M6*0.4+N6*0.4+O6*0.2</f>
        <v>66.8</v>
      </c>
      <c r="Q6" s="18">
        <v>3</v>
      </c>
      <c r="R6" s="21"/>
    </row>
  </sheetData>
  <sheetProtection/>
  <mergeCells count="15">
    <mergeCell ref="A1:R1"/>
    <mergeCell ref="E2:F2"/>
    <mergeCell ref="G2:H2"/>
    <mergeCell ref="I2:J2"/>
    <mergeCell ref="K2:L2"/>
    <mergeCell ref="A2:A3"/>
    <mergeCell ref="B2:B3"/>
    <mergeCell ref="C2:C3"/>
    <mergeCell ref="D2:D3"/>
    <mergeCell ref="M2:M3"/>
    <mergeCell ref="N2:N3"/>
    <mergeCell ref="O2:O3"/>
    <mergeCell ref="P2:P3"/>
    <mergeCell ref="Q2:Q3"/>
    <mergeCell ref="R2:R3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"/>
  <sheetViews>
    <sheetView workbookViewId="0" topLeftCell="A1">
      <selection activeCell="R4" sqref="R4"/>
    </sheetView>
  </sheetViews>
  <sheetFormatPr defaultColWidth="9.00390625" defaultRowHeight="13.5"/>
  <cols>
    <col min="1" max="1" width="5.375" style="0" customWidth="1"/>
    <col min="2" max="2" width="5.75390625" style="0" customWidth="1"/>
    <col min="3" max="3" width="7.125" style="0" customWidth="1"/>
    <col min="4" max="4" width="7.375" style="0" customWidth="1"/>
    <col min="5" max="5" width="9.625" style="0" customWidth="1"/>
    <col min="6" max="6" width="6.125" style="0" customWidth="1"/>
    <col min="7" max="7" width="7.75390625" style="0" customWidth="1"/>
    <col min="8" max="8" width="7.125" style="0" customWidth="1"/>
    <col min="9" max="9" width="7.875" style="0" customWidth="1"/>
    <col min="10" max="10" width="7.25390625" style="0" customWidth="1"/>
    <col min="11" max="11" width="7.375" style="0" customWidth="1"/>
    <col min="12" max="12" width="7.125" style="0" customWidth="1"/>
    <col min="13" max="13" width="7.00390625" style="0" customWidth="1"/>
    <col min="14" max="14" width="7.50390625" style="0" customWidth="1"/>
    <col min="15" max="15" width="8.875" style="0" customWidth="1"/>
    <col min="16" max="16" width="6.125" style="0" customWidth="1"/>
    <col min="17" max="17" width="6.375" style="0" customWidth="1"/>
  </cols>
  <sheetData>
    <row r="1" spans="1:18" ht="40.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12"/>
    </row>
    <row r="2" spans="1:18" ht="37.5" customHeight="1">
      <c r="A2" s="3" t="s">
        <v>2</v>
      </c>
      <c r="B2" s="4" t="s">
        <v>3</v>
      </c>
      <c r="C2" s="3" t="s">
        <v>4</v>
      </c>
      <c r="D2" s="3" t="s">
        <v>5</v>
      </c>
      <c r="E2" s="3" t="s">
        <v>50</v>
      </c>
      <c r="F2" s="3"/>
      <c r="G2" s="3" t="s">
        <v>51</v>
      </c>
      <c r="H2" s="3"/>
      <c r="I2" s="3" t="s">
        <v>8</v>
      </c>
      <c r="J2" s="3"/>
      <c r="K2" s="3" t="s">
        <v>9</v>
      </c>
      <c r="L2" s="3"/>
      <c r="M2" s="3" t="s">
        <v>52</v>
      </c>
      <c r="N2" s="9" t="s">
        <v>11</v>
      </c>
      <c r="O2" s="9" t="s">
        <v>12</v>
      </c>
      <c r="P2" s="9" t="s">
        <v>13</v>
      </c>
      <c r="Q2" s="9" t="s">
        <v>14</v>
      </c>
      <c r="R2" s="13" t="s">
        <v>15</v>
      </c>
    </row>
    <row r="3" spans="1:18" ht="28.5">
      <c r="A3" s="3"/>
      <c r="B3" s="5"/>
      <c r="C3" s="3"/>
      <c r="D3" s="3"/>
      <c r="E3" s="6" t="s">
        <v>16</v>
      </c>
      <c r="F3" s="6" t="s">
        <v>17</v>
      </c>
      <c r="G3" s="6" t="s">
        <v>18</v>
      </c>
      <c r="H3" s="6" t="s">
        <v>17</v>
      </c>
      <c r="I3" s="6" t="s">
        <v>19</v>
      </c>
      <c r="J3" s="6" t="s">
        <v>17</v>
      </c>
      <c r="K3" s="6" t="s">
        <v>16</v>
      </c>
      <c r="L3" s="6" t="s">
        <v>17</v>
      </c>
      <c r="M3" s="3"/>
      <c r="N3" s="9"/>
      <c r="O3" s="9"/>
      <c r="P3" s="9"/>
      <c r="Q3" s="9"/>
      <c r="R3" s="14"/>
    </row>
    <row r="4" spans="1:18" ht="26.25" customHeight="1">
      <c r="A4" s="7">
        <v>1</v>
      </c>
      <c r="B4" s="7">
        <v>105</v>
      </c>
      <c r="C4" s="7" t="s">
        <v>53</v>
      </c>
      <c r="D4" s="7">
        <v>29</v>
      </c>
      <c r="E4" s="7" t="s">
        <v>54</v>
      </c>
      <c r="F4" s="7">
        <v>70</v>
      </c>
      <c r="G4" s="7">
        <v>22</v>
      </c>
      <c r="H4" s="7">
        <v>65</v>
      </c>
      <c r="I4" s="10">
        <v>1.7</v>
      </c>
      <c r="J4" s="7">
        <v>90</v>
      </c>
      <c r="K4" s="7" t="s">
        <v>55</v>
      </c>
      <c r="L4" s="7">
        <v>25</v>
      </c>
      <c r="M4" s="7">
        <f>F4*0.4+H4*0.25+J4*0.1+L4*0.25</f>
        <v>59.5</v>
      </c>
      <c r="N4" s="11">
        <v>96</v>
      </c>
      <c r="O4" s="11">
        <v>96</v>
      </c>
      <c r="P4" s="11">
        <f>M4*0.4+N4*0.4+O4*0.2</f>
        <v>81.4</v>
      </c>
      <c r="Q4" s="11">
        <v>1</v>
      </c>
      <c r="R4" s="15" t="s">
        <v>23</v>
      </c>
    </row>
    <row r="5" spans="1:18" ht="24" customHeight="1">
      <c r="A5" s="7">
        <v>2</v>
      </c>
      <c r="B5" s="7">
        <v>106</v>
      </c>
      <c r="C5" s="7" t="s">
        <v>56</v>
      </c>
      <c r="D5" s="7">
        <v>22</v>
      </c>
      <c r="E5" s="7" t="s">
        <v>57</v>
      </c>
      <c r="F5" s="7">
        <v>75</v>
      </c>
      <c r="G5" s="7">
        <v>35</v>
      </c>
      <c r="H5" s="7">
        <v>90</v>
      </c>
      <c r="I5" s="10">
        <v>1.83</v>
      </c>
      <c r="J5" s="7">
        <v>100</v>
      </c>
      <c r="K5" s="7" t="s">
        <v>58</v>
      </c>
      <c r="L5" s="7">
        <v>30</v>
      </c>
      <c r="M5" s="7">
        <f>F5*0.4+H5*0.25+J5*0.1+L5*0.25</f>
        <v>70</v>
      </c>
      <c r="N5" s="11">
        <v>95</v>
      </c>
      <c r="O5" s="11">
        <v>75</v>
      </c>
      <c r="P5" s="11">
        <f>M5*0.4+N5*0.4+O5*0.2</f>
        <v>81</v>
      </c>
      <c r="Q5" s="11">
        <v>2</v>
      </c>
      <c r="R5" s="15"/>
    </row>
  </sheetData>
  <sheetProtection/>
  <mergeCells count="15">
    <mergeCell ref="A1:R1"/>
    <mergeCell ref="E2:F2"/>
    <mergeCell ref="G2:H2"/>
    <mergeCell ref="I2:J2"/>
    <mergeCell ref="K2:L2"/>
    <mergeCell ref="A2:A3"/>
    <mergeCell ref="B2:B3"/>
    <mergeCell ref="C2:C3"/>
    <mergeCell ref="D2:D3"/>
    <mergeCell ref="M2:M3"/>
    <mergeCell ref="N2:N3"/>
    <mergeCell ref="O2:O3"/>
    <mergeCell ref="P2:P3"/>
    <mergeCell ref="Q2:Q3"/>
    <mergeCell ref="R2:R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2017-12-18T01:09:57Z</cp:lastPrinted>
  <dcterms:created xsi:type="dcterms:W3CDTF">2017-11-19T02:31:00Z</dcterms:created>
  <dcterms:modified xsi:type="dcterms:W3CDTF">2017-12-20T00:44:57Z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