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2" sheetId="2" r:id="rId1"/>
  </sheets>
  <definedNames>
    <definedName name="_xlnm._FilterDatabase" localSheetId="0" hidden="1">Sheet2!$A$2:$N$62</definedName>
  </definedNames>
  <calcPr calcId="144525"/>
</workbook>
</file>

<file path=xl/sharedStrings.xml><?xml version="1.0" encoding="utf-8"?>
<sst xmlns="http://schemas.openxmlformats.org/spreadsheetml/2006/main" count="143">
  <si>
    <t>东湖区2018年公开招聘社区工作者综合成绩</t>
  </si>
  <si>
    <t>报名编号</t>
  </si>
  <si>
    <t>姓名</t>
  </si>
  <si>
    <t>身份证</t>
  </si>
  <si>
    <t>性别</t>
  </si>
  <si>
    <t>成绩</t>
  </si>
  <si>
    <t>加分项</t>
  </si>
  <si>
    <t>笔试总分</t>
  </si>
  <si>
    <t>考场</t>
  </si>
  <si>
    <t>面试成绩</t>
  </si>
  <si>
    <t>岗位平均分</t>
  </si>
  <si>
    <t>考场平均分</t>
  </si>
  <si>
    <t>修正系数</t>
  </si>
  <si>
    <t>面试最终成绩</t>
  </si>
  <si>
    <t>综合成绩</t>
  </si>
  <si>
    <t>综合排名</t>
  </si>
  <si>
    <t>胡影</t>
  </si>
  <si>
    <t>360111198905030929</t>
  </si>
  <si>
    <t>女</t>
  </si>
  <si>
    <t>一</t>
  </si>
  <si>
    <t>李淑红</t>
  </si>
  <si>
    <t>360103198110084421</t>
  </si>
  <si>
    <t>二</t>
  </si>
  <si>
    <t>罗小丹</t>
  </si>
  <si>
    <t>360102197802060526</t>
  </si>
  <si>
    <t>胡雅灵</t>
  </si>
  <si>
    <t>360122199212313962</t>
  </si>
  <si>
    <t>刘艳梅</t>
  </si>
  <si>
    <t>360102197811010045</t>
  </si>
  <si>
    <t>四</t>
  </si>
  <si>
    <t>熊秀珍</t>
  </si>
  <si>
    <t>36010219791027242X</t>
  </si>
  <si>
    <t>三</t>
  </si>
  <si>
    <t>刘长红</t>
  </si>
  <si>
    <t>360121198001222429</t>
  </si>
  <si>
    <t>张诗羽</t>
  </si>
  <si>
    <t>36010219920922164x</t>
  </si>
  <si>
    <t>周丽华</t>
  </si>
  <si>
    <t>360102197904175826</t>
  </si>
  <si>
    <t>夏蓝</t>
  </si>
  <si>
    <t>360102199604034326</t>
  </si>
  <si>
    <t>陈凤珍</t>
  </si>
  <si>
    <t>360111198710023040</t>
  </si>
  <si>
    <t>万芳玲</t>
  </si>
  <si>
    <t>360111199010222545</t>
  </si>
  <si>
    <t>龚慧敏</t>
  </si>
  <si>
    <t>360102199611063344</t>
  </si>
  <si>
    <t>王鲁宁</t>
  </si>
  <si>
    <t>360102199611011624</t>
  </si>
  <si>
    <t>詹智姝</t>
  </si>
  <si>
    <t>360102197903012822</t>
  </si>
  <si>
    <t>胡文静</t>
  </si>
  <si>
    <t>360102199209271620</t>
  </si>
  <si>
    <t>吴佳慧</t>
  </si>
  <si>
    <t>360104199410061927</t>
  </si>
  <si>
    <t>曾蔷</t>
  </si>
  <si>
    <t>36012119920810554X</t>
  </si>
  <si>
    <t>罗琳宇</t>
  </si>
  <si>
    <t>360102199410214345</t>
  </si>
  <si>
    <t>葛静</t>
  </si>
  <si>
    <t>360281198604198028</t>
  </si>
  <si>
    <t>熊带弟</t>
  </si>
  <si>
    <t>360102198508246324</t>
  </si>
  <si>
    <t>胡琴艳</t>
  </si>
  <si>
    <t>362226198310120329</t>
  </si>
  <si>
    <t>张帅</t>
  </si>
  <si>
    <t>360102198912311650</t>
  </si>
  <si>
    <t>男</t>
  </si>
  <si>
    <t>蔡露露</t>
  </si>
  <si>
    <t>360122199310085481</t>
  </si>
  <si>
    <t>蔡平英</t>
  </si>
  <si>
    <t>360102198309218080</t>
  </si>
  <si>
    <t>吴诗颖</t>
  </si>
  <si>
    <t>360111199001222527</t>
  </si>
  <si>
    <t>付梦云</t>
  </si>
  <si>
    <t>362202199506247923</t>
  </si>
  <si>
    <t>梁音</t>
  </si>
  <si>
    <t>360103197811135426</t>
  </si>
  <si>
    <t>陈燕丽</t>
  </si>
  <si>
    <t>360102198606293829</t>
  </si>
  <si>
    <t>熊丽频</t>
  </si>
  <si>
    <t>360102199110260729</t>
  </si>
  <si>
    <t>黄文楷</t>
  </si>
  <si>
    <t>360102198801312810</t>
  </si>
  <si>
    <t>张金梅</t>
  </si>
  <si>
    <t>360502198408013322</t>
  </si>
  <si>
    <t>史雅琳</t>
  </si>
  <si>
    <t>360102199407252826</t>
  </si>
  <si>
    <t>周海霞</t>
  </si>
  <si>
    <t>362203198806097324</t>
  </si>
  <si>
    <t>熊颖</t>
  </si>
  <si>
    <t>360102198006022419</t>
  </si>
  <si>
    <t>戴国琳</t>
  </si>
  <si>
    <t>362526198412241726</t>
  </si>
  <si>
    <t>张璐</t>
  </si>
  <si>
    <t>360403198812300340</t>
  </si>
  <si>
    <t>饶宁</t>
  </si>
  <si>
    <t>362330198906240225</t>
  </si>
  <si>
    <t>周虹</t>
  </si>
  <si>
    <t>362424198703075424</t>
  </si>
  <si>
    <t>欧阳倩</t>
  </si>
  <si>
    <t>362429198708310026</t>
  </si>
  <si>
    <t>罗清兰</t>
  </si>
  <si>
    <t>360124198003286329</t>
  </si>
  <si>
    <t>冯燕</t>
  </si>
  <si>
    <t>360102198408093324</t>
  </si>
  <si>
    <t>邓丽君</t>
  </si>
  <si>
    <t>360122198409143042</t>
  </si>
  <si>
    <t>吴桂花</t>
  </si>
  <si>
    <t>360111198208090029</t>
  </si>
  <si>
    <t>张玲玲</t>
  </si>
  <si>
    <t>360103198701253821</t>
  </si>
  <si>
    <t>杨艳</t>
  </si>
  <si>
    <t>360103198302284129</t>
  </si>
  <si>
    <t>梁昌盛</t>
  </si>
  <si>
    <t>360111199508162519</t>
  </si>
  <si>
    <t>何欣培</t>
  </si>
  <si>
    <t>360602199111271523</t>
  </si>
  <si>
    <t>石冏妮</t>
  </si>
  <si>
    <t>411324198208054560</t>
  </si>
  <si>
    <t>张萍</t>
  </si>
  <si>
    <t>360102198403185326</t>
  </si>
  <si>
    <t>郭阳</t>
  </si>
  <si>
    <t>360728199506100066</t>
  </si>
  <si>
    <t>朱敏</t>
  </si>
  <si>
    <t>432522198712063741</t>
  </si>
  <si>
    <t>张淼</t>
  </si>
  <si>
    <t>360102198305053346</t>
  </si>
  <si>
    <t>刘伟伟</t>
  </si>
  <si>
    <t>360102198410248065</t>
  </si>
  <si>
    <t>王曹宇</t>
  </si>
  <si>
    <t>360102198701203828</t>
  </si>
  <si>
    <t>高萍</t>
  </si>
  <si>
    <t>362229198801041827</t>
  </si>
  <si>
    <t>胡宇轩</t>
  </si>
  <si>
    <t>360102199608283311</t>
  </si>
  <si>
    <t>熊婕妤</t>
  </si>
  <si>
    <t>360103199009294728</t>
  </si>
  <si>
    <t>邓丽芳</t>
  </si>
  <si>
    <t>360102198302172024</t>
  </si>
  <si>
    <t>傅亚睿</t>
  </si>
  <si>
    <t>36010219791112332X</t>
  </si>
  <si>
    <t xml:space="preserve">说明： 面试分数计算方式
       考生最后得分=考生在面试小组得分×修正系数。
       修正系数= 同一职位全部考生平均分÷考生所在面试小组的考生平均分
       其中：同一职位全部考生平均分、考生所在面试小组的考生平均分、修正系数均取小数点后6位，考生最后得分取小数点后2位。（具体附后）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</si>
</sst>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0000_ "/>
    <numFmt numFmtId="178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51" workbookViewId="0">
      <selection activeCell="H64" sqref="H64"/>
    </sheetView>
  </sheetViews>
  <sheetFormatPr defaultColWidth="9" defaultRowHeight="13.5"/>
  <cols>
    <col min="1" max="1" width="9.125" style="3" customWidth="1"/>
    <col min="2" max="2" width="7.75" style="4" customWidth="1"/>
    <col min="3" max="3" width="20.75" style="4" customWidth="1"/>
    <col min="4" max="4" width="5" style="4" customWidth="1"/>
    <col min="5" max="5" width="7.875" style="4" customWidth="1"/>
    <col min="6" max="6" width="6.625" style="4" customWidth="1"/>
    <col min="7" max="7" width="8.25" style="4" customWidth="1"/>
    <col min="8" max="8" width="7.5" style="3" customWidth="1"/>
    <col min="9" max="9" width="9" style="5"/>
    <col min="10" max="11" width="10.75" style="5" customWidth="1"/>
    <col min="12" max="12" width="12.875" style="6" customWidth="1"/>
    <col min="13" max="13" width="10.25" style="7" customWidth="1"/>
    <col min="14" max="14" width="8.625" style="8" customWidth="1"/>
    <col min="15" max="15" width="11" style="9" customWidth="1"/>
    <col min="16" max="16" width="12.625"/>
  </cols>
  <sheetData>
    <row r="1" ht="42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" customFormat="1" ht="46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9" t="s">
        <v>12</v>
      </c>
      <c r="M2" s="20" t="s">
        <v>13</v>
      </c>
      <c r="N2" s="21" t="s">
        <v>14</v>
      </c>
      <c r="O2" s="22" t="s">
        <v>15</v>
      </c>
    </row>
    <row r="3" ht="26.1" customHeight="1" spans="1:15">
      <c r="A3" s="12">
        <v>121152</v>
      </c>
      <c r="B3" s="12" t="s">
        <v>16</v>
      </c>
      <c r="C3" s="12" t="s">
        <v>17</v>
      </c>
      <c r="D3" s="12" t="s">
        <v>18</v>
      </c>
      <c r="E3" s="13">
        <v>75.7</v>
      </c>
      <c r="F3" s="13"/>
      <c r="G3" s="13">
        <v>75.7</v>
      </c>
      <c r="H3" s="13" t="s">
        <v>19</v>
      </c>
      <c r="I3" s="23">
        <v>81.6</v>
      </c>
      <c r="J3" s="23">
        <v>79.353846</v>
      </c>
      <c r="K3" s="23">
        <v>80.792857</v>
      </c>
      <c r="L3" s="24">
        <f t="shared" ref="L3:L66" si="0">J3/K3</f>
        <v>0.982188883356359</v>
      </c>
      <c r="M3" s="25">
        <f t="shared" ref="M3:M66" si="1">I3*L3</f>
        <v>80.1466128818789</v>
      </c>
      <c r="N3" s="26">
        <f t="shared" ref="N3:N66" si="2">G3*50%+M3*50%</f>
        <v>77.9233064409395</v>
      </c>
      <c r="O3" s="27">
        <v>1</v>
      </c>
    </row>
    <row r="4" ht="26.1" customHeight="1" spans="1:15">
      <c r="A4" s="12">
        <v>121398</v>
      </c>
      <c r="B4" s="12" t="s">
        <v>20</v>
      </c>
      <c r="C4" s="12" t="s">
        <v>21</v>
      </c>
      <c r="D4" s="12" t="s">
        <v>18</v>
      </c>
      <c r="E4" s="13">
        <v>70.2</v>
      </c>
      <c r="F4" s="13"/>
      <c r="G4" s="13">
        <v>70.2</v>
      </c>
      <c r="H4" s="13" t="s">
        <v>22</v>
      </c>
      <c r="I4" s="23">
        <v>79.6</v>
      </c>
      <c r="J4" s="23">
        <v>79.353846</v>
      </c>
      <c r="K4" s="23">
        <v>76.855172</v>
      </c>
      <c r="L4" s="24">
        <f t="shared" si="0"/>
        <v>1.0325114619482</v>
      </c>
      <c r="M4" s="25">
        <f t="shared" si="1"/>
        <v>82.1879123710764</v>
      </c>
      <c r="N4" s="26">
        <f t="shared" si="2"/>
        <v>76.1939561855382</v>
      </c>
      <c r="O4" s="27">
        <v>2</v>
      </c>
    </row>
    <row r="5" ht="26.1" customHeight="1" spans="1:15">
      <c r="A5" s="12">
        <v>121157</v>
      </c>
      <c r="B5" s="12" t="s">
        <v>23</v>
      </c>
      <c r="C5" s="12" t="s">
        <v>24</v>
      </c>
      <c r="D5" s="12" t="s">
        <v>18</v>
      </c>
      <c r="E5" s="13">
        <v>74</v>
      </c>
      <c r="F5" s="13"/>
      <c r="G5" s="13">
        <v>74</v>
      </c>
      <c r="H5" s="13" t="s">
        <v>22</v>
      </c>
      <c r="I5" s="23">
        <v>75.8</v>
      </c>
      <c r="J5" s="23">
        <v>79.353846</v>
      </c>
      <c r="K5" s="23">
        <v>76.855172</v>
      </c>
      <c r="L5" s="24">
        <f t="shared" si="0"/>
        <v>1.0325114619482</v>
      </c>
      <c r="M5" s="25">
        <f t="shared" si="1"/>
        <v>78.2643688156732</v>
      </c>
      <c r="N5" s="26">
        <f t="shared" si="2"/>
        <v>76.1321844078366</v>
      </c>
      <c r="O5" s="27">
        <v>3</v>
      </c>
    </row>
    <row r="6" ht="26.1" customHeight="1" spans="1:15">
      <c r="A6" s="12">
        <v>121377</v>
      </c>
      <c r="B6" s="12" t="s">
        <v>25</v>
      </c>
      <c r="C6" s="12" t="s">
        <v>26</v>
      </c>
      <c r="D6" s="12" t="s">
        <v>18</v>
      </c>
      <c r="E6" s="13">
        <v>69.6</v>
      </c>
      <c r="F6" s="13"/>
      <c r="G6" s="13">
        <v>69.6</v>
      </c>
      <c r="H6" s="13" t="s">
        <v>22</v>
      </c>
      <c r="I6" s="23">
        <v>80</v>
      </c>
      <c r="J6" s="23">
        <v>79.353846</v>
      </c>
      <c r="K6" s="23">
        <v>76.855172</v>
      </c>
      <c r="L6" s="24">
        <f t="shared" si="0"/>
        <v>1.0325114619482</v>
      </c>
      <c r="M6" s="25">
        <f t="shared" si="1"/>
        <v>82.6009169558556</v>
      </c>
      <c r="N6" s="26">
        <f t="shared" si="2"/>
        <v>76.1004584779278</v>
      </c>
      <c r="O6" s="27">
        <v>4</v>
      </c>
    </row>
    <row r="7" ht="26.1" customHeight="1" spans="1:15">
      <c r="A7" s="12">
        <v>121553</v>
      </c>
      <c r="B7" s="12" t="s">
        <v>27</v>
      </c>
      <c r="C7" s="12" t="s">
        <v>28</v>
      </c>
      <c r="D7" s="12" t="s">
        <v>18</v>
      </c>
      <c r="E7" s="13">
        <v>74.4</v>
      </c>
      <c r="F7" s="13"/>
      <c r="G7" s="13">
        <v>74.4</v>
      </c>
      <c r="H7" s="13" t="s">
        <v>29</v>
      </c>
      <c r="I7" s="28">
        <v>76.2</v>
      </c>
      <c r="J7" s="23">
        <v>79.353846</v>
      </c>
      <c r="K7" s="28">
        <v>78.36</v>
      </c>
      <c r="L7" s="24">
        <f t="shared" si="0"/>
        <v>1.01268307810107</v>
      </c>
      <c r="M7" s="25">
        <f t="shared" si="1"/>
        <v>77.1664505513017</v>
      </c>
      <c r="N7" s="26">
        <f t="shared" si="2"/>
        <v>75.7832252756508</v>
      </c>
      <c r="O7" s="27">
        <v>5</v>
      </c>
    </row>
    <row r="8" ht="26.1" customHeight="1" spans="1:15">
      <c r="A8" s="14">
        <v>121343</v>
      </c>
      <c r="B8" s="14" t="s">
        <v>30</v>
      </c>
      <c r="C8" s="14" t="s">
        <v>31</v>
      </c>
      <c r="D8" s="14" t="s">
        <v>18</v>
      </c>
      <c r="E8" s="15">
        <v>71.8</v>
      </c>
      <c r="F8" s="15"/>
      <c r="G8" s="15">
        <v>71.8</v>
      </c>
      <c r="H8" s="15" t="s">
        <v>32</v>
      </c>
      <c r="I8" s="28">
        <v>81.6</v>
      </c>
      <c r="J8" s="23">
        <v>79.353846</v>
      </c>
      <c r="K8" s="28">
        <v>81.42</v>
      </c>
      <c r="L8" s="24">
        <f t="shared" si="0"/>
        <v>0.974623507737657</v>
      </c>
      <c r="M8" s="25">
        <f t="shared" si="1"/>
        <v>79.5292782313928</v>
      </c>
      <c r="N8" s="26">
        <f t="shared" si="2"/>
        <v>75.6646391156964</v>
      </c>
      <c r="O8" s="27">
        <v>6</v>
      </c>
    </row>
    <row r="9" ht="26.1" customHeight="1" spans="1:15">
      <c r="A9" s="12">
        <v>121470</v>
      </c>
      <c r="B9" s="12" t="s">
        <v>33</v>
      </c>
      <c r="C9" s="12" t="s">
        <v>34</v>
      </c>
      <c r="D9" s="12" t="s">
        <v>18</v>
      </c>
      <c r="E9" s="13">
        <v>73.1</v>
      </c>
      <c r="F9" s="13"/>
      <c r="G9" s="13">
        <v>73.1</v>
      </c>
      <c r="H9" s="13" t="s">
        <v>22</v>
      </c>
      <c r="I9" s="23">
        <v>75.2</v>
      </c>
      <c r="J9" s="23">
        <v>79.353846</v>
      </c>
      <c r="K9" s="23">
        <v>76.855172</v>
      </c>
      <c r="L9" s="24">
        <f t="shared" si="0"/>
        <v>1.0325114619482</v>
      </c>
      <c r="M9" s="25">
        <f t="shared" si="1"/>
        <v>77.6448619385043</v>
      </c>
      <c r="N9" s="26">
        <f t="shared" si="2"/>
        <v>75.3724309692522</v>
      </c>
      <c r="O9" s="27">
        <v>7</v>
      </c>
    </row>
    <row r="10" ht="26.1" customHeight="1" spans="1:15">
      <c r="A10" s="12">
        <v>121093</v>
      </c>
      <c r="B10" s="12" t="s">
        <v>35</v>
      </c>
      <c r="C10" s="12" t="s">
        <v>36</v>
      </c>
      <c r="D10" s="12" t="s">
        <v>18</v>
      </c>
      <c r="E10" s="13">
        <v>71</v>
      </c>
      <c r="F10" s="13"/>
      <c r="G10" s="13">
        <v>71</v>
      </c>
      <c r="H10" s="13" t="s">
        <v>22</v>
      </c>
      <c r="I10" s="23">
        <v>76.2</v>
      </c>
      <c r="J10" s="23">
        <v>79.353846</v>
      </c>
      <c r="K10" s="23">
        <v>76.855172</v>
      </c>
      <c r="L10" s="24">
        <f t="shared" si="0"/>
        <v>1.0325114619482</v>
      </c>
      <c r="M10" s="25">
        <f t="shared" si="1"/>
        <v>78.6773734004525</v>
      </c>
      <c r="N10" s="26">
        <f t="shared" si="2"/>
        <v>74.8386867002262</v>
      </c>
      <c r="O10" s="27">
        <v>8</v>
      </c>
    </row>
    <row r="11" ht="26.1" customHeight="1" spans="1:15">
      <c r="A11" s="12">
        <v>121109</v>
      </c>
      <c r="B11" s="12" t="s">
        <v>37</v>
      </c>
      <c r="C11" s="12" t="s">
        <v>38</v>
      </c>
      <c r="D11" s="12" t="s">
        <v>18</v>
      </c>
      <c r="E11" s="13">
        <v>70.1</v>
      </c>
      <c r="F11" s="13"/>
      <c r="G11" s="13">
        <v>70.1</v>
      </c>
      <c r="H11" s="13" t="s">
        <v>29</v>
      </c>
      <c r="I11" s="28">
        <v>77.8</v>
      </c>
      <c r="J11" s="23">
        <v>79.353846</v>
      </c>
      <c r="K11" s="28">
        <v>78.36</v>
      </c>
      <c r="L11" s="24">
        <f t="shared" si="0"/>
        <v>1.01268307810107</v>
      </c>
      <c r="M11" s="25">
        <f t="shared" si="1"/>
        <v>78.7867434762634</v>
      </c>
      <c r="N11" s="26">
        <f t="shared" si="2"/>
        <v>74.4433717381317</v>
      </c>
      <c r="O11" s="27">
        <v>9</v>
      </c>
    </row>
    <row r="12" ht="26.1" customHeight="1" spans="1:15">
      <c r="A12" s="12">
        <v>121166</v>
      </c>
      <c r="B12" s="12" t="s">
        <v>39</v>
      </c>
      <c r="C12" s="12" t="s">
        <v>40</v>
      </c>
      <c r="D12" s="12" t="s">
        <v>18</v>
      </c>
      <c r="E12" s="13">
        <v>68</v>
      </c>
      <c r="F12" s="13"/>
      <c r="G12" s="13">
        <v>68</v>
      </c>
      <c r="H12" s="13" t="s">
        <v>19</v>
      </c>
      <c r="I12" s="23">
        <v>82.2</v>
      </c>
      <c r="J12" s="23">
        <v>79.353846</v>
      </c>
      <c r="K12" s="23">
        <v>80.792857</v>
      </c>
      <c r="L12" s="24">
        <f t="shared" si="0"/>
        <v>0.982188883356359</v>
      </c>
      <c r="M12" s="25">
        <f t="shared" si="1"/>
        <v>80.7359262118927</v>
      </c>
      <c r="N12" s="26">
        <f t="shared" si="2"/>
        <v>74.3679631059464</v>
      </c>
      <c r="O12" s="27">
        <v>10</v>
      </c>
    </row>
    <row r="13" ht="26.1" customHeight="1" spans="1:15">
      <c r="A13" s="12">
        <v>121392</v>
      </c>
      <c r="B13" s="12" t="s">
        <v>41</v>
      </c>
      <c r="C13" s="12" t="s">
        <v>42</v>
      </c>
      <c r="D13" s="12" t="s">
        <v>18</v>
      </c>
      <c r="E13" s="13">
        <v>63</v>
      </c>
      <c r="F13" s="13"/>
      <c r="G13" s="13">
        <v>63</v>
      </c>
      <c r="H13" s="13" t="s">
        <v>22</v>
      </c>
      <c r="I13" s="23">
        <v>82.6</v>
      </c>
      <c r="J13" s="23">
        <v>79.353846</v>
      </c>
      <c r="K13" s="23">
        <v>76.855172</v>
      </c>
      <c r="L13" s="24">
        <f t="shared" si="0"/>
        <v>1.0325114619482</v>
      </c>
      <c r="M13" s="25">
        <f t="shared" si="1"/>
        <v>85.2854467569209</v>
      </c>
      <c r="N13" s="26">
        <f t="shared" si="2"/>
        <v>74.1427233784605</v>
      </c>
      <c r="O13" s="27">
        <v>11</v>
      </c>
    </row>
    <row r="14" ht="26.1" customHeight="1" spans="1:15">
      <c r="A14" s="12">
        <v>121585</v>
      </c>
      <c r="B14" s="12" t="s">
        <v>43</v>
      </c>
      <c r="C14" s="12" t="s">
        <v>44</v>
      </c>
      <c r="D14" s="12" t="s">
        <v>18</v>
      </c>
      <c r="E14" s="13">
        <v>68.3</v>
      </c>
      <c r="F14" s="13"/>
      <c r="G14" s="13">
        <v>68.3</v>
      </c>
      <c r="H14" s="13" t="s">
        <v>22</v>
      </c>
      <c r="I14" s="23">
        <v>76.8</v>
      </c>
      <c r="J14" s="23">
        <v>79.353846</v>
      </c>
      <c r="K14" s="23">
        <v>76.855172</v>
      </c>
      <c r="L14" s="24">
        <f t="shared" si="0"/>
        <v>1.0325114619482</v>
      </c>
      <c r="M14" s="25">
        <f t="shared" si="1"/>
        <v>79.2968802776214</v>
      </c>
      <c r="N14" s="26">
        <f t="shared" si="2"/>
        <v>73.7984401388107</v>
      </c>
      <c r="O14" s="27">
        <v>12</v>
      </c>
    </row>
    <row r="15" ht="26.1" customHeight="1" spans="1:15">
      <c r="A15" s="12">
        <v>121254</v>
      </c>
      <c r="B15" s="12" t="s">
        <v>45</v>
      </c>
      <c r="C15" s="12" t="s">
        <v>46</v>
      </c>
      <c r="D15" s="12" t="s">
        <v>18</v>
      </c>
      <c r="E15" s="13">
        <v>65.9</v>
      </c>
      <c r="F15" s="13"/>
      <c r="G15" s="13">
        <v>65.9</v>
      </c>
      <c r="H15" s="13" t="s">
        <v>29</v>
      </c>
      <c r="I15" s="28">
        <v>80.6</v>
      </c>
      <c r="J15" s="23">
        <v>79.353846</v>
      </c>
      <c r="K15" s="28">
        <v>78.36</v>
      </c>
      <c r="L15" s="24">
        <f t="shared" si="0"/>
        <v>1.01268307810107</v>
      </c>
      <c r="M15" s="25">
        <f t="shared" si="1"/>
        <v>81.6222560949464</v>
      </c>
      <c r="N15" s="26">
        <f t="shared" si="2"/>
        <v>73.7611280474732</v>
      </c>
      <c r="O15" s="27">
        <v>13</v>
      </c>
    </row>
    <row r="16" ht="26.1" customHeight="1" spans="1:15">
      <c r="A16" s="12">
        <v>121455</v>
      </c>
      <c r="B16" s="12" t="s">
        <v>47</v>
      </c>
      <c r="C16" s="12" t="s">
        <v>48</v>
      </c>
      <c r="D16" s="12" t="s">
        <v>18</v>
      </c>
      <c r="E16" s="13">
        <v>60.8</v>
      </c>
      <c r="F16" s="13"/>
      <c r="G16" s="13">
        <v>60.8</v>
      </c>
      <c r="H16" s="13" t="s">
        <v>29</v>
      </c>
      <c r="I16" s="28">
        <v>85.6</v>
      </c>
      <c r="J16" s="23">
        <v>79.353846</v>
      </c>
      <c r="K16" s="28">
        <v>78.36</v>
      </c>
      <c r="L16" s="24">
        <f t="shared" si="0"/>
        <v>1.01268307810107</v>
      </c>
      <c r="M16" s="25">
        <f t="shared" si="1"/>
        <v>86.6856714854518</v>
      </c>
      <c r="N16" s="26">
        <f t="shared" si="2"/>
        <v>73.7428357427259</v>
      </c>
      <c r="O16" s="27">
        <v>14</v>
      </c>
    </row>
    <row r="17" ht="26.1" customHeight="1" spans="1:15">
      <c r="A17" s="12">
        <v>121590</v>
      </c>
      <c r="B17" s="12" t="s">
        <v>49</v>
      </c>
      <c r="C17" s="12" t="s">
        <v>50</v>
      </c>
      <c r="D17" s="12" t="s">
        <v>18</v>
      </c>
      <c r="E17" s="13">
        <v>67.4</v>
      </c>
      <c r="F17" s="13"/>
      <c r="G17" s="13">
        <v>67.4</v>
      </c>
      <c r="H17" s="13" t="s">
        <v>19</v>
      </c>
      <c r="I17" s="23">
        <v>81.2</v>
      </c>
      <c r="J17" s="23">
        <v>79.353846</v>
      </c>
      <c r="K17" s="23">
        <v>80.792857</v>
      </c>
      <c r="L17" s="24">
        <f t="shared" si="0"/>
        <v>0.982188883356359</v>
      </c>
      <c r="M17" s="25">
        <f t="shared" si="1"/>
        <v>79.7537373285364</v>
      </c>
      <c r="N17" s="26">
        <f t="shared" si="2"/>
        <v>73.5768686642682</v>
      </c>
      <c r="O17" s="27">
        <v>15</v>
      </c>
    </row>
    <row r="18" ht="26.1" customHeight="1" spans="1:15">
      <c r="A18" s="12">
        <v>121362</v>
      </c>
      <c r="B18" s="12" t="s">
        <v>51</v>
      </c>
      <c r="C18" s="12" t="s">
        <v>52</v>
      </c>
      <c r="D18" s="12" t="s">
        <v>18</v>
      </c>
      <c r="E18" s="13">
        <v>60</v>
      </c>
      <c r="F18" s="13"/>
      <c r="G18" s="13">
        <v>60</v>
      </c>
      <c r="H18" s="13" t="s">
        <v>29</v>
      </c>
      <c r="I18" s="28">
        <v>86</v>
      </c>
      <c r="J18" s="23">
        <v>79.353846</v>
      </c>
      <c r="K18" s="28">
        <v>78.36</v>
      </c>
      <c r="L18" s="24">
        <f t="shared" si="0"/>
        <v>1.01268307810107</v>
      </c>
      <c r="M18" s="25">
        <f t="shared" si="1"/>
        <v>87.0907447166922</v>
      </c>
      <c r="N18" s="26">
        <f t="shared" si="2"/>
        <v>73.5453723583461</v>
      </c>
      <c r="O18" s="27">
        <v>16</v>
      </c>
    </row>
    <row r="19" ht="26.1" customHeight="1" spans="1:15">
      <c r="A19" s="12">
        <v>121288</v>
      </c>
      <c r="B19" s="12" t="s">
        <v>53</v>
      </c>
      <c r="C19" s="12" t="s">
        <v>54</v>
      </c>
      <c r="D19" s="12" t="s">
        <v>18</v>
      </c>
      <c r="E19" s="13">
        <v>68.9</v>
      </c>
      <c r="F19" s="13"/>
      <c r="G19" s="13">
        <v>68.9</v>
      </c>
      <c r="H19" s="13" t="s">
        <v>19</v>
      </c>
      <c r="I19" s="23">
        <v>79</v>
      </c>
      <c r="J19" s="23">
        <v>79.353846</v>
      </c>
      <c r="K19" s="23">
        <v>80.792857</v>
      </c>
      <c r="L19" s="24">
        <f t="shared" si="0"/>
        <v>0.982188883356359</v>
      </c>
      <c r="M19" s="25">
        <f t="shared" si="1"/>
        <v>77.5929217851524</v>
      </c>
      <c r="N19" s="26">
        <f t="shared" si="2"/>
        <v>73.2464608925762</v>
      </c>
      <c r="O19" s="27">
        <v>17</v>
      </c>
    </row>
    <row r="20" ht="26.1" customHeight="1" spans="1:15">
      <c r="A20" s="14">
        <v>121053</v>
      </c>
      <c r="B20" s="14" t="s">
        <v>55</v>
      </c>
      <c r="C20" s="14" t="s">
        <v>56</v>
      </c>
      <c r="D20" s="14" t="s">
        <v>18</v>
      </c>
      <c r="E20" s="15">
        <v>67.7</v>
      </c>
      <c r="F20" s="15">
        <v>2</v>
      </c>
      <c r="G20" s="15">
        <v>69.7</v>
      </c>
      <c r="H20" s="15" t="s">
        <v>32</v>
      </c>
      <c r="I20" s="28">
        <v>78.4</v>
      </c>
      <c r="J20" s="23">
        <v>79.353846</v>
      </c>
      <c r="K20" s="28">
        <v>81.42</v>
      </c>
      <c r="L20" s="24">
        <f t="shared" si="0"/>
        <v>0.974623507737657</v>
      </c>
      <c r="M20" s="25">
        <f t="shared" si="1"/>
        <v>76.4104830066323</v>
      </c>
      <c r="N20" s="26">
        <f t="shared" si="2"/>
        <v>73.0552415033161</v>
      </c>
      <c r="O20" s="27">
        <v>18</v>
      </c>
    </row>
    <row r="21" ht="26.1" customHeight="1" spans="1:15">
      <c r="A21" s="12">
        <v>121475</v>
      </c>
      <c r="B21" s="12" t="s">
        <v>57</v>
      </c>
      <c r="C21" s="12" t="s">
        <v>58</v>
      </c>
      <c r="D21" s="12" t="s">
        <v>18</v>
      </c>
      <c r="E21" s="13">
        <v>67.2</v>
      </c>
      <c r="F21" s="13"/>
      <c r="G21" s="13">
        <v>67.2</v>
      </c>
      <c r="H21" s="13" t="s">
        <v>29</v>
      </c>
      <c r="I21" s="28">
        <v>77.4</v>
      </c>
      <c r="J21" s="23">
        <v>79.353846</v>
      </c>
      <c r="K21" s="28">
        <v>78.36</v>
      </c>
      <c r="L21" s="24">
        <f t="shared" si="0"/>
        <v>1.01268307810107</v>
      </c>
      <c r="M21" s="25">
        <f t="shared" si="1"/>
        <v>78.381670245023</v>
      </c>
      <c r="N21" s="26">
        <f t="shared" si="2"/>
        <v>72.7908351225115</v>
      </c>
      <c r="O21" s="27">
        <v>19</v>
      </c>
    </row>
    <row r="22" ht="26.1" customHeight="1" spans="1:15">
      <c r="A22" s="12">
        <v>121094</v>
      </c>
      <c r="B22" s="12" t="s">
        <v>59</v>
      </c>
      <c r="C22" s="12" t="s">
        <v>60</v>
      </c>
      <c r="D22" s="12" t="s">
        <v>18</v>
      </c>
      <c r="E22" s="13">
        <v>67.6</v>
      </c>
      <c r="F22" s="13"/>
      <c r="G22" s="13">
        <v>67.6</v>
      </c>
      <c r="H22" s="13" t="s">
        <v>22</v>
      </c>
      <c r="I22" s="23">
        <v>75.4</v>
      </c>
      <c r="J22" s="23">
        <v>79.353846</v>
      </c>
      <c r="K22" s="23">
        <v>76.855172</v>
      </c>
      <c r="L22" s="24">
        <f t="shared" si="0"/>
        <v>1.0325114619482</v>
      </c>
      <c r="M22" s="25">
        <f t="shared" si="1"/>
        <v>77.8513642308939</v>
      </c>
      <c r="N22" s="26">
        <f t="shared" si="2"/>
        <v>72.725682115447</v>
      </c>
      <c r="O22" s="27">
        <v>20</v>
      </c>
    </row>
    <row r="23" ht="26.1" customHeight="1" spans="1:15">
      <c r="A23" s="12">
        <v>121220</v>
      </c>
      <c r="B23" s="12" t="s">
        <v>61</v>
      </c>
      <c r="C23" s="12" t="s">
        <v>62</v>
      </c>
      <c r="D23" s="12" t="s">
        <v>18</v>
      </c>
      <c r="E23" s="13">
        <v>62</v>
      </c>
      <c r="F23" s="13"/>
      <c r="G23" s="13">
        <v>62</v>
      </c>
      <c r="H23" s="13" t="s">
        <v>19</v>
      </c>
      <c r="I23" s="23">
        <v>84.2</v>
      </c>
      <c r="J23" s="23">
        <v>79.353846</v>
      </c>
      <c r="K23" s="23">
        <v>80.792857</v>
      </c>
      <c r="L23" s="24">
        <f t="shared" si="0"/>
        <v>0.982188883356359</v>
      </c>
      <c r="M23" s="25">
        <f t="shared" si="1"/>
        <v>82.7003039786054</v>
      </c>
      <c r="N23" s="26">
        <f t="shared" si="2"/>
        <v>72.3501519893027</v>
      </c>
      <c r="O23" s="27">
        <v>21</v>
      </c>
    </row>
    <row r="24" ht="26.1" customHeight="1" spans="1:15">
      <c r="A24" s="12">
        <v>121297</v>
      </c>
      <c r="B24" s="12" t="s">
        <v>63</v>
      </c>
      <c r="C24" s="12" t="s">
        <v>64</v>
      </c>
      <c r="D24" s="12" t="s">
        <v>18</v>
      </c>
      <c r="E24" s="13">
        <v>68.3</v>
      </c>
      <c r="F24" s="13"/>
      <c r="G24" s="13">
        <v>68.3</v>
      </c>
      <c r="H24" s="13" t="s">
        <v>19</v>
      </c>
      <c r="I24" s="23">
        <v>77.6</v>
      </c>
      <c r="J24" s="23">
        <v>79.353846</v>
      </c>
      <c r="K24" s="23">
        <v>80.792857</v>
      </c>
      <c r="L24" s="24">
        <f t="shared" si="0"/>
        <v>0.982188883356359</v>
      </c>
      <c r="M24" s="25">
        <f t="shared" si="1"/>
        <v>76.2178573484535</v>
      </c>
      <c r="N24" s="26">
        <f t="shared" si="2"/>
        <v>72.2589286742267</v>
      </c>
      <c r="O24" s="27">
        <v>22</v>
      </c>
    </row>
    <row r="25" ht="26.1" customHeight="1" spans="1:15">
      <c r="A25" s="12">
        <v>121177</v>
      </c>
      <c r="B25" s="12" t="s">
        <v>65</v>
      </c>
      <c r="C25" s="12" t="s">
        <v>66</v>
      </c>
      <c r="D25" s="12" t="s">
        <v>67</v>
      </c>
      <c r="E25" s="13">
        <v>58.5</v>
      </c>
      <c r="F25" s="13"/>
      <c r="G25" s="13">
        <v>58.5</v>
      </c>
      <c r="H25" s="13" t="s">
        <v>29</v>
      </c>
      <c r="I25" s="28">
        <v>84.4</v>
      </c>
      <c r="J25" s="23">
        <v>79.353846</v>
      </c>
      <c r="K25" s="28">
        <v>78.36</v>
      </c>
      <c r="L25" s="24">
        <f t="shared" si="0"/>
        <v>1.01268307810107</v>
      </c>
      <c r="M25" s="25">
        <f t="shared" si="1"/>
        <v>85.4704517917305</v>
      </c>
      <c r="N25" s="26">
        <f t="shared" si="2"/>
        <v>71.9852258958652</v>
      </c>
      <c r="O25" s="27">
        <v>23</v>
      </c>
    </row>
    <row r="26" ht="26.1" customHeight="1" spans="1:15">
      <c r="A26" s="12">
        <v>121416</v>
      </c>
      <c r="B26" s="12" t="s">
        <v>68</v>
      </c>
      <c r="C26" s="12" t="s">
        <v>69</v>
      </c>
      <c r="D26" s="12" t="s">
        <v>18</v>
      </c>
      <c r="E26" s="13">
        <v>63.2</v>
      </c>
      <c r="F26" s="13"/>
      <c r="G26" s="13">
        <v>63.2</v>
      </c>
      <c r="H26" s="13" t="s">
        <v>29</v>
      </c>
      <c r="I26" s="28">
        <v>79.6</v>
      </c>
      <c r="J26" s="23">
        <v>79.353846</v>
      </c>
      <c r="K26" s="28">
        <v>78.36</v>
      </c>
      <c r="L26" s="24">
        <f t="shared" si="0"/>
        <v>1.01268307810107</v>
      </c>
      <c r="M26" s="25">
        <f t="shared" si="1"/>
        <v>80.6095730168453</v>
      </c>
      <c r="N26" s="26">
        <f t="shared" si="2"/>
        <v>71.9047865084227</v>
      </c>
      <c r="O26" s="27">
        <v>24</v>
      </c>
    </row>
    <row r="27" ht="26.1" customHeight="1" spans="1:15">
      <c r="A27" s="12">
        <v>121588</v>
      </c>
      <c r="B27" s="12" t="s">
        <v>70</v>
      </c>
      <c r="C27" s="12" t="s">
        <v>71</v>
      </c>
      <c r="D27" s="12" t="s">
        <v>18</v>
      </c>
      <c r="E27" s="13">
        <v>66.5</v>
      </c>
      <c r="F27" s="13"/>
      <c r="G27" s="13">
        <v>66.5</v>
      </c>
      <c r="H27" s="13" t="s">
        <v>29</v>
      </c>
      <c r="I27" s="28">
        <v>76.2</v>
      </c>
      <c r="J27" s="23">
        <v>79.353846</v>
      </c>
      <c r="K27" s="28">
        <v>78.36</v>
      </c>
      <c r="L27" s="24">
        <f t="shared" si="0"/>
        <v>1.01268307810107</v>
      </c>
      <c r="M27" s="25">
        <f t="shared" si="1"/>
        <v>77.1664505513017</v>
      </c>
      <c r="N27" s="26">
        <f t="shared" si="2"/>
        <v>71.8332252756508</v>
      </c>
      <c r="O27" s="27">
        <v>25</v>
      </c>
    </row>
    <row r="28" ht="26.1" customHeight="1" spans="1:15">
      <c r="A28" s="14">
        <v>121401</v>
      </c>
      <c r="B28" s="14" t="s">
        <v>72</v>
      </c>
      <c r="C28" s="14" t="s">
        <v>73</v>
      </c>
      <c r="D28" s="14" t="s">
        <v>18</v>
      </c>
      <c r="E28" s="15">
        <v>60.4</v>
      </c>
      <c r="F28" s="15"/>
      <c r="G28" s="15">
        <v>60.4</v>
      </c>
      <c r="H28" s="15" t="s">
        <v>32</v>
      </c>
      <c r="I28" s="28">
        <v>84.8</v>
      </c>
      <c r="J28" s="23">
        <v>79.353846</v>
      </c>
      <c r="K28" s="28">
        <v>81.42</v>
      </c>
      <c r="L28" s="24">
        <f t="shared" si="0"/>
        <v>0.974623507737657</v>
      </c>
      <c r="M28" s="25">
        <f t="shared" si="1"/>
        <v>82.6480734561533</v>
      </c>
      <c r="N28" s="26">
        <f t="shared" si="2"/>
        <v>71.5240367280766</v>
      </c>
      <c r="O28" s="27">
        <v>26</v>
      </c>
    </row>
    <row r="29" ht="26.1" customHeight="1" spans="1:15">
      <c r="A29" s="12">
        <v>121158</v>
      </c>
      <c r="B29" s="12" t="s">
        <v>74</v>
      </c>
      <c r="C29" s="12" t="s">
        <v>75</v>
      </c>
      <c r="D29" s="12" t="s">
        <v>18</v>
      </c>
      <c r="E29" s="13">
        <v>65.2</v>
      </c>
      <c r="F29" s="13"/>
      <c r="G29" s="13">
        <v>65.2</v>
      </c>
      <c r="H29" s="13" t="s">
        <v>29</v>
      </c>
      <c r="I29" s="28">
        <v>76.8</v>
      </c>
      <c r="J29" s="23">
        <v>79.353846</v>
      </c>
      <c r="K29" s="28">
        <v>78.36</v>
      </c>
      <c r="L29" s="24">
        <f t="shared" si="0"/>
        <v>1.01268307810107</v>
      </c>
      <c r="M29" s="25">
        <f t="shared" si="1"/>
        <v>77.7740603981623</v>
      </c>
      <c r="N29" s="26">
        <f t="shared" si="2"/>
        <v>71.4870301990812</v>
      </c>
      <c r="O29" s="27">
        <v>27</v>
      </c>
    </row>
    <row r="30" ht="26.1" customHeight="1" spans="1:15">
      <c r="A30" s="14">
        <v>121485</v>
      </c>
      <c r="B30" s="14" t="s">
        <v>76</v>
      </c>
      <c r="C30" s="14" t="s">
        <v>77</v>
      </c>
      <c r="D30" s="14" t="s">
        <v>18</v>
      </c>
      <c r="E30" s="15">
        <v>56.7</v>
      </c>
      <c r="F30" s="15"/>
      <c r="G30" s="15">
        <v>56.7</v>
      </c>
      <c r="H30" s="15" t="s">
        <v>32</v>
      </c>
      <c r="I30" s="28">
        <v>88.4</v>
      </c>
      <c r="J30" s="23">
        <v>79.353846</v>
      </c>
      <c r="K30" s="28">
        <v>81.42</v>
      </c>
      <c r="L30" s="24">
        <f t="shared" si="0"/>
        <v>0.974623507737657</v>
      </c>
      <c r="M30" s="25">
        <f t="shared" si="1"/>
        <v>86.1567180840088</v>
      </c>
      <c r="N30" s="26">
        <f t="shared" si="2"/>
        <v>71.4283590420044</v>
      </c>
      <c r="O30" s="27">
        <v>28</v>
      </c>
    </row>
    <row r="31" ht="26.1" customHeight="1" spans="1:15">
      <c r="A31" s="12">
        <v>121414</v>
      </c>
      <c r="B31" s="12" t="s">
        <v>78</v>
      </c>
      <c r="C31" s="12" t="s">
        <v>79</v>
      </c>
      <c r="D31" s="12" t="s">
        <v>18</v>
      </c>
      <c r="E31" s="13">
        <v>64.5</v>
      </c>
      <c r="F31" s="13"/>
      <c r="G31" s="13">
        <v>64.5</v>
      </c>
      <c r="H31" s="13" t="s">
        <v>19</v>
      </c>
      <c r="I31" s="23">
        <v>79.6</v>
      </c>
      <c r="J31" s="23">
        <v>79.353846</v>
      </c>
      <c r="K31" s="23">
        <v>80.792857</v>
      </c>
      <c r="L31" s="24">
        <f t="shared" si="0"/>
        <v>0.982188883356359</v>
      </c>
      <c r="M31" s="25">
        <f t="shared" si="1"/>
        <v>78.1822351151662</v>
      </c>
      <c r="N31" s="26">
        <f t="shared" si="2"/>
        <v>71.3411175575831</v>
      </c>
      <c r="O31" s="27">
        <v>29</v>
      </c>
    </row>
    <row r="32" ht="26.1" customHeight="1" spans="1:15">
      <c r="A32" s="12">
        <v>121430</v>
      </c>
      <c r="B32" s="12" t="s">
        <v>80</v>
      </c>
      <c r="C32" s="12" t="s">
        <v>81</v>
      </c>
      <c r="D32" s="12" t="s">
        <v>18</v>
      </c>
      <c r="E32" s="13">
        <v>66.1</v>
      </c>
      <c r="F32" s="13"/>
      <c r="G32" s="13">
        <v>66.1</v>
      </c>
      <c r="H32" s="13" t="s">
        <v>29</v>
      </c>
      <c r="I32" s="28">
        <v>75.6</v>
      </c>
      <c r="J32" s="23">
        <v>79.353846</v>
      </c>
      <c r="K32" s="28">
        <v>78.36</v>
      </c>
      <c r="L32" s="24">
        <f t="shared" si="0"/>
        <v>1.01268307810107</v>
      </c>
      <c r="M32" s="25">
        <f t="shared" si="1"/>
        <v>76.558840704441</v>
      </c>
      <c r="N32" s="26">
        <f t="shared" si="2"/>
        <v>71.3294203522205</v>
      </c>
      <c r="O32" s="27">
        <v>30</v>
      </c>
    </row>
    <row r="33" ht="26.1" customHeight="1" spans="1:15">
      <c r="A33" s="14">
        <v>121319</v>
      </c>
      <c r="B33" s="14" t="s">
        <v>82</v>
      </c>
      <c r="C33" s="14" t="s">
        <v>83</v>
      </c>
      <c r="D33" s="14" t="s">
        <v>67</v>
      </c>
      <c r="E33" s="15">
        <v>56.4</v>
      </c>
      <c r="F33" s="15"/>
      <c r="G33" s="15">
        <v>56.4</v>
      </c>
      <c r="H33" s="15" t="s">
        <v>32</v>
      </c>
      <c r="I33" s="28">
        <v>88</v>
      </c>
      <c r="J33" s="23">
        <v>79.353846</v>
      </c>
      <c r="K33" s="28">
        <v>81.42</v>
      </c>
      <c r="L33" s="24">
        <f t="shared" si="0"/>
        <v>0.974623507737657</v>
      </c>
      <c r="M33" s="25">
        <f t="shared" si="1"/>
        <v>85.7668686809138</v>
      </c>
      <c r="N33" s="26">
        <f t="shared" si="2"/>
        <v>71.0834343404569</v>
      </c>
      <c r="O33" s="27">
        <v>31</v>
      </c>
    </row>
    <row r="34" ht="26.1" customHeight="1" spans="1:15">
      <c r="A34" s="12">
        <v>121281</v>
      </c>
      <c r="B34" s="12" t="s">
        <v>84</v>
      </c>
      <c r="C34" s="12" t="s">
        <v>85</v>
      </c>
      <c r="D34" s="12" t="s">
        <v>18</v>
      </c>
      <c r="E34" s="13">
        <v>58</v>
      </c>
      <c r="F34" s="13"/>
      <c r="G34" s="13">
        <v>58</v>
      </c>
      <c r="H34" s="13" t="s">
        <v>29</v>
      </c>
      <c r="I34" s="28">
        <v>83</v>
      </c>
      <c r="J34" s="23">
        <v>79.353846</v>
      </c>
      <c r="K34" s="28">
        <v>78.36</v>
      </c>
      <c r="L34" s="24">
        <f t="shared" si="0"/>
        <v>1.01268307810107</v>
      </c>
      <c r="M34" s="25">
        <f t="shared" si="1"/>
        <v>84.052695482389</v>
      </c>
      <c r="N34" s="26">
        <f t="shared" si="2"/>
        <v>71.0263477411945</v>
      </c>
      <c r="O34" s="27">
        <v>32</v>
      </c>
    </row>
    <row r="35" ht="26.1" customHeight="1" spans="1:15">
      <c r="A35" s="14">
        <v>121124</v>
      </c>
      <c r="B35" s="14" t="s">
        <v>86</v>
      </c>
      <c r="C35" s="14" t="s">
        <v>87</v>
      </c>
      <c r="D35" s="14" t="s">
        <v>18</v>
      </c>
      <c r="E35" s="15">
        <v>58.5</v>
      </c>
      <c r="F35" s="15"/>
      <c r="G35" s="15">
        <v>58.5</v>
      </c>
      <c r="H35" s="15" t="s">
        <v>32</v>
      </c>
      <c r="I35" s="28">
        <v>85.6</v>
      </c>
      <c r="J35" s="23">
        <v>79.353846</v>
      </c>
      <c r="K35" s="28">
        <v>81.42</v>
      </c>
      <c r="L35" s="24">
        <f t="shared" si="0"/>
        <v>0.974623507737657</v>
      </c>
      <c r="M35" s="25">
        <f t="shared" si="1"/>
        <v>83.4277722623434</v>
      </c>
      <c r="N35" s="26">
        <f t="shared" si="2"/>
        <v>70.9638861311717</v>
      </c>
      <c r="O35" s="27">
        <v>33</v>
      </c>
    </row>
    <row r="36" ht="26.1" customHeight="1" spans="1:15">
      <c r="A36" s="12">
        <v>121125</v>
      </c>
      <c r="B36" s="12" t="s">
        <v>88</v>
      </c>
      <c r="C36" s="12" t="s">
        <v>89</v>
      </c>
      <c r="D36" s="12" t="s">
        <v>18</v>
      </c>
      <c r="E36" s="13">
        <v>59.8</v>
      </c>
      <c r="F36" s="13"/>
      <c r="G36" s="13">
        <v>59.8</v>
      </c>
      <c r="H36" s="13" t="s">
        <v>22</v>
      </c>
      <c r="I36" s="23">
        <v>79.4</v>
      </c>
      <c r="J36" s="23">
        <v>79.353846</v>
      </c>
      <c r="K36" s="23">
        <v>76.855172</v>
      </c>
      <c r="L36" s="24">
        <f t="shared" si="0"/>
        <v>1.0325114619482</v>
      </c>
      <c r="M36" s="25">
        <f t="shared" si="1"/>
        <v>81.9814100786867</v>
      </c>
      <c r="N36" s="26">
        <f t="shared" si="2"/>
        <v>70.8907050393434</v>
      </c>
      <c r="O36" s="27">
        <v>34</v>
      </c>
    </row>
    <row r="37" ht="26.1" customHeight="1" spans="1:15">
      <c r="A37" s="12">
        <v>121049</v>
      </c>
      <c r="B37" s="12" t="s">
        <v>90</v>
      </c>
      <c r="C37" s="12" t="s">
        <v>91</v>
      </c>
      <c r="D37" s="12" t="s">
        <v>67</v>
      </c>
      <c r="E37" s="13">
        <v>60.2</v>
      </c>
      <c r="F37" s="13"/>
      <c r="G37" s="13">
        <v>60.2</v>
      </c>
      <c r="H37" s="13" t="s">
        <v>22</v>
      </c>
      <c r="I37" s="23">
        <v>79</v>
      </c>
      <c r="J37" s="23">
        <v>79.353846</v>
      </c>
      <c r="K37" s="23">
        <v>76.855172</v>
      </c>
      <c r="L37" s="24">
        <f t="shared" si="0"/>
        <v>1.0325114619482</v>
      </c>
      <c r="M37" s="25">
        <f t="shared" si="1"/>
        <v>81.5684054939074</v>
      </c>
      <c r="N37" s="26">
        <f t="shared" si="2"/>
        <v>70.8842027469537</v>
      </c>
      <c r="O37" s="27">
        <v>35</v>
      </c>
    </row>
    <row r="38" ht="26.1" customHeight="1" spans="1:15">
      <c r="A38" s="12">
        <v>121619</v>
      </c>
      <c r="B38" s="12" t="s">
        <v>92</v>
      </c>
      <c r="C38" s="12" t="s">
        <v>93</v>
      </c>
      <c r="D38" s="12" t="s">
        <v>18</v>
      </c>
      <c r="E38" s="13">
        <v>57.8</v>
      </c>
      <c r="F38" s="13"/>
      <c r="G38" s="13">
        <v>57.8</v>
      </c>
      <c r="H38" s="13" t="s">
        <v>19</v>
      </c>
      <c r="I38" s="23">
        <v>85.4</v>
      </c>
      <c r="J38" s="23">
        <v>79.353846</v>
      </c>
      <c r="K38" s="23">
        <v>80.792857</v>
      </c>
      <c r="L38" s="24">
        <f t="shared" si="0"/>
        <v>0.982188883356359</v>
      </c>
      <c r="M38" s="25">
        <f t="shared" si="1"/>
        <v>83.8789306386331</v>
      </c>
      <c r="N38" s="26">
        <f t="shared" si="2"/>
        <v>70.8394653193165</v>
      </c>
      <c r="O38" s="27">
        <v>36</v>
      </c>
    </row>
    <row r="39" ht="26.1" customHeight="1" spans="1:15">
      <c r="A39" s="14">
        <v>121480</v>
      </c>
      <c r="B39" s="14" t="s">
        <v>94</v>
      </c>
      <c r="C39" s="14" t="s">
        <v>95</v>
      </c>
      <c r="D39" s="14" t="s">
        <v>18</v>
      </c>
      <c r="E39" s="15">
        <v>57.1</v>
      </c>
      <c r="F39" s="15"/>
      <c r="G39" s="15">
        <v>57.1</v>
      </c>
      <c r="H39" s="15" t="s">
        <v>32</v>
      </c>
      <c r="I39" s="28">
        <v>86.6</v>
      </c>
      <c r="J39" s="23">
        <v>79.353846</v>
      </c>
      <c r="K39" s="28">
        <v>81.42</v>
      </c>
      <c r="L39" s="24">
        <f t="shared" si="0"/>
        <v>0.974623507737657</v>
      </c>
      <c r="M39" s="25">
        <f t="shared" si="1"/>
        <v>84.4023957700811</v>
      </c>
      <c r="N39" s="26">
        <f t="shared" si="2"/>
        <v>70.7511978850405</v>
      </c>
      <c r="O39" s="27">
        <v>37</v>
      </c>
    </row>
    <row r="40" ht="26.1" customHeight="1" spans="1:15">
      <c r="A40" s="12">
        <v>121330</v>
      </c>
      <c r="B40" s="12" t="s">
        <v>96</v>
      </c>
      <c r="C40" s="12" t="s">
        <v>97</v>
      </c>
      <c r="D40" s="12" t="s">
        <v>18</v>
      </c>
      <c r="E40" s="13">
        <v>59.3</v>
      </c>
      <c r="F40" s="13"/>
      <c r="G40" s="13">
        <v>59.3</v>
      </c>
      <c r="H40" s="13" t="s">
        <v>29</v>
      </c>
      <c r="I40" s="28">
        <v>81</v>
      </c>
      <c r="J40" s="23">
        <v>79.353846</v>
      </c>
      <c r="K40" s="28">
        <v>78.36</v>
      </c>
      <c r="L40" s="24">
        <f t="shared" si="0"/>
        <v>1.01268307810107</v>
      </c>
      <c r="M40" s="25">
        <f t="shared" si="1"/>
        <v>82.0273293261868</v>
      </c>
      <c r="N40" s="26">
        <f t="shared" si="2"/>
        <v>70.6636646630934</v>
      </c>
      <c r="O40" s="27">
        <v>38</v>
      </c>
    </row>
    <row r="41" ht="26.1" customHeight="1" spans="1:15">
      <c r="A41" s="12">
        <v>121186</v>
      </c>
      <c r="B41" s="12" t="s">
        <v>98</v>
      </c>
      <c r="C41" s="12" t="s">
        <v>99</v>
      </c>
      <c r="D41" s="12" t="s">
        <v>18</v>
      </c>
      <c r="E41" s="13">
        <v>60.5</v>
      </c>
      <c r="F41" s="13"/>
      <c r="G41" s="13">
        <v>60.5</v>
      </c>
      <c r="H41" s="13" t="s">
        <v>22</v>
      </c>
      <c r="I41" s="23">
        <v>78</v>
      </c>
      <c r="J41" s="23">
        <v>79.353846</v>
      </c>
      <c r="K41" s="23">
        <v>76.855172</v>
      </c>
      <c r="L41" s="24">
        <f t="shared" si="0"/>
        <v>1.0325114619482</v>
      </c>
      <c r="M41" s="25">
        <f t="shared" si="1"/>
        <v>80.5358940319592</v>
      </c>
      <c r="N41" s="26">
        <f t="shared" si="2"/>
        <v>70.5179470159796</v>
      </c>
      <c r="O41" s="27">
        <v>39</v>
      </c>
    </row>
    <row r="42" ht="26.1" customHeight="1" spans="1:15">
      <c r="A42" s="14">
        <v>121500</v>
      </c>
      <c r="B42" s="14" t="s">
        <v>100</v>
      </c>
      <c r="C42" s="14" t="s">
        <v>101</v>
      </c>
      <c r="D42" s="14" t="s">
        <v>18</v>
      </c>
      <c r="E42" s="15">
        <v>64.1</v>
      </c>
      <c r="F42" s="15"/>
      <c r="G42" s="15">
        <v>64.1</v>
      </c>
      <c r="H42" s="15" t="s">
        <v>32</v>
      </c>
      <c r="I42" s="28">
        <v>78.8</v>
      </c>
      <c r="J42" s="23">
        <v>79.353846</v>
      </c>
      <c r="K42" s="28">
        <v>81.42</v>
      </c>
      <c r="L42" s="24">
        <f t="shared" si="0"/>
        <v>0.974623507737657</v>
      </c>
      <c r="M42" s="25">
        <f t="shared" si="1"/>
        <v>76.8003324097273</v>
      </c>
      <c r="N42" s="26">
        <f t="shared" si="2"/>
        <v>70.4501662048637</v>
      </c>
      <c r="O42" s="27">
        <v>40</v>
      </c>
    </row>
    <row r="43" ht="26.1" customHeight="1" spans="1:15">
      <c r="A43" s="12">
        <v>121436</v>
      </c>
      <c r="B43" s="12" t="s">
        <v>102</v>
      </c>
      <c r="C43" s="12" t="s">
        <v>103</v>
      </c>
      <c r="D43" s="12" t="s">
        <v>18</v>
      </c>
      <c r="E43" s="13">
        <v>59.6</v>
      </c>
      <c r="F43" s="13"/>
      <c r="G43" s="13">
        <v>59.6</v>
      </c>
      <c r="H43" s="13" t="s">
        <v>29</v>
      </c>
      <c r="I43" s="28">
        <v>80.2</v>
      </c>
      <c r="J43" s="23">
        <v>79.353846</v>
      </c>
      <c r="K43" s="28">
        <v>78.36</v>
      </c>
      <c r="L43" s="24">
        <f t="shared" si="0"/>
        <v>1.01268307810107</v>
      </c>
      <c r="M43" s="25">
        <f t="shared" si="1"/>
        <v>81.217182863706</v>
      </c>
      <c r="N43" s="26">
        <f t="shared" si="2"/>
        <v>70.408591431853</v>
      </c>
      <c r="O43" s="27">
        <v>41</v>
      </c>
    </row>
    <row r="44" ht="26.1" customHeight="1" spans="1:15">
      <c r="A44" s="14">
        <v>121046</v>
      </c>
      <c r="B44" s="14" t="s">
        <v>104</v>
      </c>
      <c r="C44" s="14" t="s">
        <v>105</v>
      </c>
      <c r="D44" s="14" t="s">
        <v>18</v>
      </c>
      <c r="E44" s="15">
        <v>57.7</v>
      </c>
      <c r="F44" s="15"/>
      <c r="G44" s="15">
        <v>57.7</v>
      </c>
      <c r="H44" s="15" t="s">
        <v>32</v>
      </c>
      <c r="I44" s="28">
        <v>85.2</v>
      </c>
      <c r="J44" s="23">
        <v>79.353846</v>
      </c>
      <c r="K44" s="28">
        <v>81.42</v>
      </c>
      <c r="L44" s="24">
        <f t="shared" si="0"/>
        <v>0.974623507737657</v>
      </c>
      <c r="M44" s="25">
        <f t="shared" si="1"/>
        <v>83.0379228592483</v>
      </c>
      <c r="N44" s="26">
        <f t="shared" si="2"/>
        <v>70.3689614296242</v>
      </c>
      <c r="O44" s="27">
        <v>42</v>
      </c>
    </row>
    <row r="45" ht="26.1" customHeight="1" spans="1:15">
      <c r="A45" s="14">
        <v>121451</v>
      </c>
      <c r="B45" s="14" t="s">
        <v>106</v>
      </c>
      <c r="C45" s="14" t="s">
        <v>107</v>
      </c>
      <c r="D45" s="14" t="s">
        <v>18</v>
      </c>
      <c r="E45" s="15">
        <v>54.8</v>
      </c>
      <c r="F45" s="15"/>
      <c r="G45" s="15">
        <v>54.8</v>
      </c>
      <c r="H45" s="15" t="s">
        <v>32</v>
      </c>
      <c r="I45" s="28">
        <v>88</v>
      </c>
      <c r="J45" s="23">
        <v>79.353846</v>
      </c>
      <c r="K45" s="28">
        <v>81.42</v>
      </c>
      <c r="L45" s="24">
        <f t="shared" si="0"/>
        <v>0.974623507737657</v>
      </c>
      <c r="M45" s="25">
        <f t="shared" si="1"/>
        <v>85.7668686809138</v>
      </c>
      <c r="N45" s="26">
        <f t="shared" si="2"/>
        <v>70.2834343404569</v>
      </c>
      <c r="O45" s="27">
        <v>43</v>
      </c>
    </row>
    <row r="46" ht="26.1" customHeight="1" spans="1:15">
      <c r="A46" s="12">
        <v>121449</v>
      </c>
      <c r="B46" s="12" t="s">
        <v>108</v>
      </c>
      <c r="C46" s="12" t="s">
        <v>109</v>
      </c>
      <c r="D46" s="12" t="s">
        <v>18</v>
      </c>
      <c r="E46" s="13">
        <v>56.9</v>
      </c>
      <c r="F46" s="13"/>
      <c r="G46" s="13">
        <v>56.9</v>
      </c>
      <c r="H46" s="13" t="s">
        <v>19</v>
      </c>
      <c r="I46" s="23">
        <v>84.8</v>
      </c>
      <c r="J46" s="23">
        <v>79.353846</v>
      </c>
      <c r="K46" s="23">
        <v>80.792857</v>
      </c>
      <c r="L46" s="24">
        <f t="shared" si="0"/>
        <v>0.982188883356359</v>
      </c>
      <c r="M46" s="25">
        <f t="shared" si="1"/>
        <v>83.2896173086193</v>
      </c>
      <c r="N46" s="26">
        <f t="shared" si="2"/>
        <v>70.0948086543096</v>
      </c>
      <c r="O46" s="27">
        <v>44</v>
      </c>
    </row>
    <row r="47" ht="26.1" customHeight="1" spans="1:15">
      <c r="A47" s="12">
        <v>121347</v>
      </c>
      <c r="B47" s="12" t="s">
        <v>110</v>
      </c>
      <c r="C47" s="12" t="s">
        <v>111</v>
      </c>
      <c r="D47" s="12" t="s">
        <v>18</v>
      </c>
      <c r="E47" s="13">
        <v>55.3</v>
      </c>
      <c r="F47" s="13"/>
      <c r="G47" s="13">
        <v>55.3</v>
      </c>
      <c r="H47" s="13" t="s">
        <v>29</v>
      </c>
      <c r="I47" s="28">
        <v>83.2</v>
      </c>
      <c r="J47" s="23">
        <v>79.353846</v>
      </c>
      <c r="K47" s="28">
        <v>78.36</v>
      </c>
      <c r="L47" s="24">
        <f t="shared" si="0"/>
        <v>1.01268307810107</v>
      </c>
      <c r="M47" s="25">
        <f t="shared" si="1"/>
        <v>84.2552320980092</v>
      </c>
      <c r="N47" s="26">
        <f t="shared" si="2"/>
        <v>69.7776160490046</v>
      </c>
      <c r="O47" s="27">
        <v>45</v>
      </c>
    </row>
    <row r="48" ht="26.1" customHeight="1" spans="1:15">
      <c r="A48" s="12">
        <v>121285</v>
      </c>
      <c r="B48" s="12" t="s">
        <v>112</v>
      </c>
      <c r="C48" s="12" t="s">
        <v>113</v>
      </c>
      <c r="D48" s="12" t="s">
        <v>18</v>
      </c>
      <c r="E48" s="13">
        <v>61.3</v>
      </c>
      <c r="F48" s="13"/>
      <c r="G48" s="13">
        <v>61.3</v>
      </c>
      <c r="H48" s="13" t="s">
        <v>19</v>
      </c>
      <c r="I48" s="23">
        <v>79.4</v>
      </c>
      <c r="J48" s="23">
        <v>79.353846</v>
      </c>
      <c r="K48" s="23">
        <v>80.792857</v>
      </c>
      <c r="L48" s="24">
        <f t="shared" si="0"/>
        <v>0.982188883356359</v>
      </c>
      <c r="M48" s="25">
        <f t="shared" si="1"/>
        <v>77.9857973384949</v>
      </c>
      <c r="N48" s="26">
        <f t="shared" si="2"/>
        <v>69.6428986692475</v>
      </c>
      <c r="O48" s="27">
        <v>46</v>
      </c>
    </row>
    <row r="49" ht="26.1" customHeight="1" spans="1:15">
      <c r="A49" s="12">
        <v>121304</v>
      </c>
      <c r="B49" s="12" t="s">
        <v>114</v>
      </c>
      <c r="C49" s="12" t="s">
        <v>115</v>
      </c>
      <c r="D49" s="12" t="s">
        <v>67</v>
      </c>
      <c r="E49" s="13">
        <v>55.7</v>
      </c>
      <c r="F49" s="13"/>
      <c r="G49" s="13">
        <v>55.7</v>
      </c>
      <c r="H49" s="13" t="s">
        <v>19</v>
      </c>
      <c r="I49" s="23">
        <v>85</v>
      </c>
      <c r="J49" s="23">
        <v>79.353846</v>
      </c>
      <c r="K49" s="23">
        <v>80.792857</v>
      </c>
      <c r="L49" s="24">
        <f t="shared" si="0"/>
        <v>0.982188883356359</v>
      </c>
      <c r="M49" s="25">
        <f t="shared" si="1"/>
        <v>83.4860550852905</v>
      </c>
      <c r="N49" s="26">
        <f t="shared" si="2"/>
        <v>69.5930275426453</v>
      </c>
      <c r="O49" s="27">
        <v>47</v>
      </c>
    </row>
    <row r="50" ht="26.1" customHeight="1" spans="1:15">
      <c r="A50" s="12">
        <v>121305</v>
      </c>
      <c r="B50" s="12" t="s">
        <v>116</v>
      </c>
      <c r="C50" s="12" t="s">
        <v>117</v>
      </c>
      <c r="D50" s="12" t="s">
        <v>18</v>
      </c>
      <c r="E50" s="13">
        <v>56.6</v>
      </c>
      <c r="F50" s="13"/>
      <c r="G50" s="13">
        <v>56.6</v>
      </c>
      <c r="H50" s="13" t="s">
        <v>29</v>
      </c>
      <c r="I50" s="28">
        <v>81.4</v>
      </c>
      <c r="J50" s="23">
        <v>79.353846</v>
      </c>
      <c r="K50" s="28">
        <v>78.36</v>
      </c>
      <c r="L50" s="24">
        <f t="shared" si="0"/>
        <v>1.01268307810107</v>
      </c>
      <c r="M50" s="25">
        <f t="shared" si="1"/>
        <v>82.4324025574273</v>
      </c>
      <c r="N50" s="26">
        <f t="shared" si="2"/>
        <v>69.5162012787136</v>
      </c>
      <c r="O50" s="27">
        <v>48</v>
      </c>
    </row>
    <row r="51" ht="26.1" customHeight="1" spans="1:15">
      <c r="A51" s="14">
        <v>121541</v>
      </c>
      <c r="B51" s="14" t="s">
        <v>118</v>
      </c>
      <c r="C51" s="14" t="s">
        <v>119</v>
      </c>
      <c r="D51" s="14" t="s">
        <v>18</v>
      </c>
      <c r="E51" s="15">
        <v>59.5</v>
      </c>
      <c r="F51" s="15"/>
      <c r="G51" s="15">
        <v>59.5</v>
      </c>
      <c r="H51" s="15" t="s">
        <v>32</v>
      </c>
      <c r="I51" s="28">
        <v>81.6</v>
      </c>
      <c r="J51" s="23">
        <v>79.353846</v>
      </c>
      <c r="K51" s="28">
        <v>81.42</v>
      </c>
      <c r="L51" s="24">
        <f t="shared" si="0"/>
        <v>0.974623507737657</v>
      </c>
      <c r="M51" s="25">
        <f t="shared" si="1"/>
        <v>79.5292782313928</v>
      </c>
      <c r="N51" s="26">
        <f t="shared" si="2"/>
        <v>69.5146391156964</v>
      </c>
      <c r="O51" s="27">
        <v>49</v>
      </c>
    </row>
    <row r="52" ht="26.1" customHeight="1" spans="1:15">
      <c r="A52" s="12">
        <v>121126</v>
      </c>
      <c r="B52" s="12" t="s">
        <v>120</v>
      </c>
      <c r="C52" s="12" t="s">
        <v>121</v>
      </c>
      <c r="D52" s="12" t="s">
        <v>18</v>
      </c>
      <c r="E52" s="13">
        <v>55.5</v>
      </c>
      <c r="F52" s="13"/>
      <c r="G52" s="13">
        <v>55.5</v>
      </c>
      <c r="H52" s="13" t="s">
        <v>19</v>
      </c>
      <c r="I52" s="23">
        <v>85</v>
      </c>
      <c r="J52" s="23">
        <v>79.353846</v>
      </c>
      <c r="K52" s="23">
        <v>80.792857</v>
      </c>
      <c r="L52" s="24">
        <f t="shared" si="0"/>
        <v>0.982188883356359</v>
      </c>
      <c r="M52" s="25">
        <f t="shared" si="1"/>
        <v>83.4860550852905</v>
      </c>
      <c r="N52" s="26">
        <f t="shared" si="2"/>
        <v>69.4930275426453</v>
      </c>
      <c r="O52" s="27">
        <v>50</v>
      </c>
    </row>
    <row r="53" ht="26.1" customHeight="1" spans="1:15">
      <c r="A53" s="14">
        <v>121597</v>
      </c>
      <c r="B53" s="14" t="s">
        <v>122</v>
      </c>
      <c r="C53" s="14" t="s">
        <v>123</v>
      </c>
      <c r="D53" s="14" t="s">
        <v>18</v>
      </c>
      <c r="E53" s="15">
        <v>57.3</v>
      </c>
      <c r="F53" s="15"/>
      <c r="G53" s="15">
        <v>57.3</v>
      </c>
      <c r="H53" s="15" t="s">
        <v>32</v>
      </c>
      <c r="I53" s="28">
        <v>83.8</v>
      </c>
      <c r="J53" s="23">
        <v>79.353846</v>
      </c>
      <c r="K53" s="28">
        <v>81.42</v>
      </c>
      <c r="L53" s="24">
        <f t="shared" si="0"/>
        <v>0.974623507737657</v>
      </c>
      <c r="M53" s="25">
        <f t="shared" si="1"/>
        <v>81.6734499484156</v>
      </c>
      <c r="N53" s="26">
        <f t="shared" si="2"/>
        <v>69.4867249742078</v>
      </c>
      <c r="O53" s="27">
        <v>50</v>
      </c>
    </row>
    <row r="54" ht="26.1" customHeight="1" spans="1:15">
      <c r="A54" s="12">
        <v>121626</v>
      </c>
      <c r="B54" s="12" t="s">
        <v>124</v>
      </c>
      <c r="C54" s="12" t="s">
        <v>125</v>
      </c>
      <c r="D54" s="12" t="s">
        <v>18</v>
      </c>
      <c r="E54" s="13">
        <v>58</v>
      </c>
      <c r="F54" s="13"/>
      <c r="G54" s="13">
        <v>58</v>
      </c>
      <c r="H54" s="13" t="s">
        <v>19</v>
      </c>
      <c r="I54" s="23">
        <v>81.4</v>
      </c>
      <c r="J54" s="23">
        <v>79.353846</v>
      </c>
      <c r="K54" s="23">
        <v>80.792857</v>
      </c>
      <c r="L54" s="24">
        <f t="shared" si="0"/>
        <v>0.982188883356359</v>
      </c>
      <c r="M54" s="25">
        <f t="shared" si="1"/>
        <v>79.9501751052076</v>
      </c>
      <c r="N54" s="26">
        <f t="shared" si="2"/>
        <v>68.9750875526038</v>
      </c>
      <c r="O54" s="27">
        <v>52</v>
      </c>
    </row>
    <row r="55" ht="26.1" customHeight="1" spans="1:15">
      <c r="A55" s="12">
        <v>121433</v>
      </c>
      <c r="B55" s="12" t="s">
        <v>126</v>
      </c>
      <c r="C55" s="12" t="s">
        <v>127</v>
      </c>
      <c r="D55" s="12" t="s">
        <v>18</v>
      </c>
      <c r="E55" s="13">
        <v>57.9</v>
      </c>
      <c r="F55" s="13"/>
      <c r="G55" s="13">
        <v>57.9</v>
      </c>
      <c r="H55" s="13" t="s">
        <v>19</v>
      </c>
      <c r="I55" s="23">
        <v>81.2</v>
      </c>
      <c r="J55" s="23">
        <v>79.353846</v>
      </c>
      <c r="K55" s="23">
        <v>80.792857</v>
      </c>
      <c r="L55" s="24">
        <f t="shared" si="0"/>
        <v>0.982188883356359</v>
      </c>
      <c r="M55" s="25">
        <f t="shared" si="1"/>
        <v>79.7537373285364</v>
      </c>
      <c r="N55" s="26">
        <f t="shared" si="2"/>
        <v>68.8268686642682</v>
      </c>
      <c r="O55" s="27">
        <v>53</v>
      </c>
    </row>
    <row r="56" ht="26.1" customHeight="1" spans="1:15">
      <c r="A56" s="12">
        <v>121121</v>
      </c>
      <c r="B56" s="12" t="s">
        <v>128</v>
      </c>
      <c r="C56" s="12" t="s">
        <v>129</v>
      </c>
      <c r="D56" s="12" t="s">
        <v>18</v>
      </c>
      <c r="E56" s="13">
        <v>58.3</v>
      </c>
      <c r="F56" s="13"/>
      <c r="G56" s="13">
        <v>58.3</v>
      </c>
      <c r="H56" s="13" t="s">
        <v>22</v>
      </c>
      <c r="I56" s="23">
        <v>76.8</v>
      </c>
      <c r="J56" s="23">
        <v>79.353846</v>
      </c>
      <c r="K56" s="23">
        <v>76.855172</v>
      </c>
      <c r="L56" s="24">
        <f t="shared" si="0"/>
        <v>1.0325114619482</v>
      </c>
      <c r="M56" s="25">
        <f t="shared" si="1"/>
        <v>79.2968802776214</v>
      </c>
      <c r="N56" s="26">
        <f t="shared" si="2"/>
        <v>68.7984401388107</v>
      </c>
      <c r="O56" s="27">
        <v>54</v>
      </c>
    </row>
    <row r="57" ht="26.1" customHeight="1" spans="1:15">
      <c r="A57" s="12">
        <v>121598</v>
      </c>
      <c r="B57" s="12" t="s">
        <v>130</v>
      </c>
      <c r="C57" s="12" t="s">
        <v>131</v>
      </c>
      <c r="D57" s="12" t="s">
        <v>18</v>
      </c>
      <c r="E57" s="13">
        <v>58.4</v>
      </c>
      <c r="F57" s="13"/>
      <c r="G57" s="13">
        <v>58.4</v>
      </c>
      <c r="H57" s="13" t="s">
        <v>22</v>
      </c>
      <c r="I57" s="23">
        <v>76.4</v>
      </c>
      <c r="J57" s="23">
        <v>79.353846</v>
      </c>
      <c r="K57" s="23">
        <v>76.855172</v>
      </c>
      <c r="L57" s="24">
        <f t="shared" si="0"/>
        <v>1.0325114619482</v>
      </c>
      <c r="M57" s="25">
        <f t="shared" si="1"/>
        <v>78.8838756928421</v>
      </c>
      <c r="N57" s="26">
        <f t="shared" si="2"/>
        <v>68.6419378464211</v>
      </c>
      <c r="O57" s="27">
        <v>55</v>
      </c>
    </row>
    <row r="58" ht="26.1" customHeight="1" spans="1:15">
      <c r="A58" s="12">
        <v>121446</v>
      </c>
      <c r="B58" s="12" t="s">
        <v>132</v>
      </c>
      <c r="C58" s="12" t="s">
        <v>133</v>
      </c>
      <c r="D58" s="12" t="s">
        <v>18</v>
      </c>
      <c r="E58" s="13">
        <v>54.5</v>
      </c>
      <c r="F58" s="13"/>
      <c r="G58" s="13">
        <v>54.5</v>
      </c>
      <c r="H58" s="13" t="s">
        <v>29</v>
      </c>
      <c r="I58" s="28">
        <v>81.4</v>
      </c>
      <c r="J58" s="23">
        <v>79.353846</v>
      </c>
      <c r="K58" s="28">
        <v>78.36</v>
      </c>
      <c r="L58" s="24">
        <f t="shared" si="0"/>
        <v>1.01268307810107</v>
      </c>
      <c r="M58" s="25">
        <f t="shared" si="1"/>
        <v>82.4324025574273</v>
      </c>
      <c r="N58" s="26">
        <f t="shared" si="2"/>
        <v>68.4662012787136</v>
      </c>
      <c r="O58" s="27">
        <v>56</v>
      </c>
    </row>
    <row r="59" ht="26.1" customHeight="1" spans="1:15">
      <c r="A59" s="14">
        <v>121649</v>
      </c>
      <c r="B59" s="14" t="s">
        <v>134</v>
      </c>
      <c r="C59" s="14" t="s">
        <v>135</v>
      </c>
      <c r="D59" s="14" t="s">
        <v>67</v>
      </c>
      <c r="E59" s="15">
        <v>59.9</v>
      </c>
      <c r="F59" s="15"/>
      <c r="G59" s="15">
        <v>59.9</v>
      </c>
      <c r="H59" s="15" t="s">
        <v>32</v>
      </c>
      <c r="I59" s="28">
        <v>79</v>
      </c>
      <c r="J59" s="23">
        <v>79.353846</v>
      </c>
      <c r="K59" s="28">
        <v>81.42</v>
      </c>
      <c r="L59" s="24">
        <f t="shared" si="0"/>
        <v>0.974623507737657</v>
      </c>
      <c r="M59" s="25">
        <f t="shared" si="1"/>
        <v>76.9952571112749</v>
      </c>
      <c r="N59" s="26">
        <f t="shared" si="2"/>
        <v>68.4476285556374</v>
      </c>
      <c r="O59" s="27">
        <v>57</v>
      </c>
    </row>
    <row r="60" ht="26.1" customHeight="1" spans="1:15">
      <c r="A60" s="12">
        <v>121463</v>
      </c>
      <c r="B60" s="12" t="s">
        <v>136</v>
      </c>
      <c r="C60" s="12" t="s">
        <v>137</v>
      </c>
      <c r="D60" s="12" t="s">
        <v>18</v>
      </c>
      <c r="E60" s="13">
        <v>53.6</v>
      </c>
      <c r="F60" s="13"/>
      <c r="G60" s="13">
        <v>53.6</v>
      </c>
      <c r="H60" s="13" t="s">
        <v>22</v>
      </c>
      <c r="I60" s="23">
        <v>80.6</v>
      </c>
      <c r="J60" s="23">
        <v>79.353846</v>
      </c>
      <c r="K60" s="23">
        <v>76.855172</v>
      </c>
      <c r="L60" s="24">
        <f t="shared" si="0"/>
        <v>1.0325114619482</v>
      </c>
      <c r="M60" s="25">
        <f t="shared" si="1"/>
        <v>83.2204238330245</v>
      </c>
      <c r="N60" s="26">
        <f t="shared" si="2"/>
        <v>68.4102119165123</v>
      </c>
      <c r="O60" s="27">
        <v>58</v>
      </c>
    </row>
    <row r="61" ht="26.1" customHeight="1" spans="1:15">
      <c r="A61" s="14">
        <v>121499</v>
      </c>
      <c r="B61" s="14" t="s">
        <v>138</v>
      </c>
      <c r="C61" s="14" t="s">
        <v>139</v>
      </c>
      <c r="D61" s="14" t="s">
        <v>18</v>
      </c>
      <c r="E61" s="15">
        <v>58.4</v>
      </c>
      <c r="F61" s="15"/>
      <c r="G61" s="15">
        <v>58.4</v>
      </c>
      <c r="H61" s="15" t="s">
        <v>32</v>
      </c>
      <c r="I61" s="28">
        <v>80.2</v>
      </c>
      <c r="J61" s="23">
        <v>79.353846</v>
      </c>
      <c r="K61" s="28">
        <v>81.42</v>
      </c>
      <c r="L61" s="24">
        <f t="shared" si="0"/>
        <v>0.974623507737657</v>
      </c>
      <c r="M61" s="25">
        <f t="shared" si="1"/>
        <v>78.1648053205601</v>
      </c>
      <c r="N61" s="26">
        <f t="shared" si="2"/>
        <v>68.28240266028</v>
      </c>
      <c r="O61" s="27">
        <v>59</v>
      </c>
    </row>
    <row r="62" s="2" customFormat="1" ht="26.1" customHeight="1" spans="1:15">
      <c r="A62" s="16">
        <v>121294</v>
      </c>
      <c r="B62" s="16" t="s">
        <v>140</v>
      </c>
      <c r="C62" s="16" t="s">
        <v>141</v>
      </c>
      <c r="D62" s="16" t="s">
        <v>18</v>
      </c>
      <c r="E62" s="17">
        <v>55.1</v>
      </c>
      <c r="F62" s="17"/>
      <c r="G62" s="17">
        <v>55.1</v>
      </c>
      <c r="H62" s="17" t="s">
        <v>19</v>
      </c>
      <c r="I62" s="29">
        <v>82.6</v>
      </c>
      <c r="J62" s="29">
        <v>79.353846</v>
      </c>
      <c r="K62" s="29">
        <v>80.792857</v>
      </c>
      <c r="L62" s="30">
        <f t="shared" si="0"/>
        <v>0.982188883356359</v>
      </c>
      <c r="M62" s="31">
        <f t="shared" si="1"/>
        <v>81.1288017652353</v>
      </c>
      <c r="N62" s="31">
        <f t="shared" si="2"/>
        <v>68.1144008826176</v>
      </c>
      <c r="O62" s="32">
        <v>60</v>
      </c>
    </row>
    <row r="63" ht="135" customHeight="1" spans="1:15">
      <c r="A63" s="18" t="s">
        <v>142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70" spans="1:15">
      <c r="A70" s="5"/>
      <c r="B70" s="33"/>
      <c r="C70" s="7"/>
      <c r="D70" s="7"/>
      <c r="E70" s="9"/>
      <c r="F70"/>
      <c r="G70"/>
      <c r="H70" s="34"/>
      <c r="I70"/>
      <c r="J70"/>
      <c r="K70"/>
      <c r="L70" s="35"/>
      <c r="M70"/>
      <c r="N70" s="34"/>
      <c r="O70"/>
    </row>
    <row r="71" spans="1:15">
      <c r="A71" s="5"/>
      <c r="B71" s="33"/>
      <c r="C71" s="7"/>
      <c r="D71" s="7"/>
      <c r="E71" s="9"/>
      <c r="F71"/>
      <c r="G71"/>
      <c r="H71" s="34"/>
      <c r="I71"/>
      <c r="J71"/>
      <c r="K71"/>
      <c r="L71" s="35"/>
      <c r="M71"/>
      <c r="N71" s="34"/>
      <c r="O71"/>
    </row>
    <row r="72" spans="1:15">
      <c r="A72" s="5"/>
      <c r="B72" s="33"/>
      <c r="C72" s="7"/>
      <c r="D72" s="7"/>
      <c r="E72" s="9"/>
      <c r="F72"/>
      <c r="G72"/>
      <c r="H72" s="34"/>
      <c r="I72"/>
      <c r="J72"/>
      <c r="K72"/>
      <c r="L72" s="35"/>
      <c r="M72"/>
      <c r="N72" s="34"/>
      <c r="O72"/>
    </row>
    <row r="73" spans="1:15">
      <c r="A73" s="5"/>
      <c r="B73" s="33"/>
      <c r="C73" s="7"/>
      <c r="D73" s="7"/>
      <c r="E73" s="9"/>
      <c r="F73"/>
      <c r="G73"/>
      <c r="H73" s="34"/>
      <c r="I73"/>
      <c r="J73"/>
      <c r="K73"/>
      <c r="L73" s="35"/>
      <c r="M73"/>
      <c r="N73" s="34"/>
      <c r="O73"/>
    </row>
  </sheetData>
  <mergeCells count="2">
    <mergeCell ref="A1:O1"/>
    <mergeCell ref="A63:O63"/>
  </mergeCells>
  <pageMargins left="0.700694444444445" right="0.700694444444445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醣淉寶貝</cp:lastModifiedBy>
  <dcterms:created xsi:type="dcterms:W3CDTF">2018-02-11T03:17:00Z</dcterms:created>
  <dcterms:modified xsi:type="dcterms:W3CDTF">2018-03-05T09:29:05Z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