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6"/>
  </bookViews>
  <sheets>
    <sheet name="中学语政史20." sheetId="1" r:id="rId1"/>
    <sheet name="中学理化生信18." sheetId="2" r:id="rId2"/>
    <sheet name="初中数学21." sheetId="3" r:id="rId3"/>
    <sheet name="中学英语33." sheetId="4" r:id="rId4"/>
    <sheet name="中学音体美20." sheetId="5" r:id="rId5"/>
    <sheet name="小语一23." sheetId="6" r:id="rId6"/>
    <sheet name="小语二24." sheetId="7" r:id="rId7"/>
    <sheet name="小数、信技24." sheetId="8" r:id="rId8"/>
    <sheet name="小数25." sheetId="9" r:id="rId9"/>
    <sheet name="小英24." sheetId="10" r:id="rId10"/>
    <sheet name="小音、幼22." sheetId="11" r:id="rId11"/>
    <sheet name="小体、美26." sheetId="12" r:id="rId12"/>
  </sheets>
  <definedNames>
    <definedName name="_xlnm.Print_Titles" localSheetId="2">'初中数学21.'!$1:$5</definedName>
    <definedName name="_xlnm.Print_Titles" localSheetId="7">'小数、信技24.'!$1:$5</definedName>
    <definedName name="_xlnm.Print_Titles" localSheetId="8">'小数25.'!$1:$5</definedName>
    <definedName name="_xlnm.Print_Titles" localSheetId="11">'小体、美26.'!$1:$5</definedName>
    <definedName name="_xlnm.Print_Titles" localSheetId="10">'小音、幼22.'!$1:$5</definedName>
    <definedName name="_xlnm.Print_Titles" localSheetId="9">'小英24.'!$1:$5</definedName>
    <definedName name="_xlnm.Print_Titles" localSheetId="6">'小语二24.'!$1:$5</definedName>
    <definedName name="_xlnm.Print_Titles" localSheetId="5">'小语一23.'!$1:$5</definedName>
    <definedName name="_xlnm.Print_Titles" localSheetId="1">'中学理化生信18.'!$1:$5</definedName>
    <definedName name="_xlnm.Print_Titles" localSheetId="4">'中学音体美20.'!$1:$5</definedName>
    <definedName name="_xlnm.Print_Titles" localSheetId="3">'中学英语33.'!$1:$5</definedName>
    <definedName name="_xlnm.Print_Titles" localSheetId="0">'中学语政史20.'!$1:$5</definedName>
  </definedNames>
  <calcPr fullCalcOnLoad="1"/>
</workbook>
</file>

<file path=xl/sharedStrings.xml><?xml version="1.0" encoding="utf-8"?>
<sst xmlns="http://schemas.openxmlformats.org/spreadsheetml/2006/main" count="1060" uniqueCount="425">
  <si>
    <t>周洁</t>
  </si>
  <si>
    <t>报考职位内排位情况</t>
  </si>
  <si>
    <t>姓名</t>
  </si>
  <si>
    <t>性别</t>
  </si>
  <si>
    <t>报考职位</t>
  </si>
  <si>
    <t>考试成绩</t>
  </si>
  <si>
    <t>备注</t>
  </si>
  <si>
    <t>总成绩</t>
  </si>
  <si>
    <t>卷面分数</t>
  </si>
  <si>
    <t>笔试成绩
（200分）</t>
  </si>
  <si>
    <t>面试成绩
（100分）</t>
  </si>
  <si>
    <t>折算
分数</t>
  </si>
  <si>
    <t>折算
分数</t>
  </si>
  <si>
    <t>徐秀花</t>
  </si>
  <si>
    <t>张梦蕾</t>
  </si>
  <si>
    <t>黄娜</t>
  </si>
  <si>
    <t>片段教 学分数</t>
  </si>
  <si>
    <t>姓名</t>
  </si>
  <si>
    <t>性别</t>
  </si>
  <si>
    <t>报考职位</t>
  </si>
  <si>
    <t>考试成绩</t>
  </si>
  <si>
    <t>报考职位内排位情况</t>
  </si>
  <si>
    <t>备注</t>
  </si>
  <si>
    <t>笔试成绩
（200分）</t>
  </si>
  <si>
    <t>面试成绩
（100分）</t>
  </si>
  <si>
    <t>总成绩</t>
  </si>
  <si>
    <t>卷面分数</t>
  </si>
  <si>
    <t>折算
分数</t>
  </si>
  <si>
    <t>片段教 学分数</t>
  </si>
  <si>
    <t>李敏</t>
  </si>
  <si>
    <t>胡志文</t>
  </si>
  <si>
    <t>冯思</t>
  </si>
  <si>
    <t>曾婷婷</t>
  </si>
  <si>
    <t>黄乔</t>
  </si>
  <si>
    <t>邹鼎</t>
  </si>
  <si>
    <t>龚若男</t>
  </si>
  <si>
    <t>万媛</t>
  </si>
  <si>
    <t>龙瑶</t>
  </si>
  <si>
    <t>周慧</t>
  </si>
  <si>
    <t>黄达</t>
  </si>
  <si>
    <t>王闽</t>
  </si>
  <si>
    <t>姓名</t>
  </si>
  <si>
    <t>性别</t>
  </si>
  <si>
    <t>报考职位</t>
  </si>
  <si>
    <t>考试成绩</t>
  </si>
  <si>
    <t>备注</t>
  </si>
  <si>
    <t>笔试成绩
（200分）</t>
  </si>
  <si>
    <t>面试成绩
（100分）</t>
  </si>
  <si>
    <t>总成绩</t>
  </si>
  <si>
    <t>卷面分数</t>
  </si>
  <si>
    <t>折算
分数</t>
  </si>
  <si>
    <t>金溪县2018年公开招聘教师笔试、面试（片段教学）成绩汇总表</t>
  </si>
  <si>
    <t>填表时间：2018年7月27日</t>
  </si>
  <si>
    <t>填表时间：2018年7月28日</t>
  </si>
  <si>
    <t>金溪县2018年公开招聘教师笔试、面试（片段教学）成绩汇总表（公示）</t>
  </si>
  <si>
    <t>陈先锋</t>
  </si>
  <si>
    <t>黄宝凤</t>
  </si>
  <si>
    <t>周如萍</t>
  </si>
  <si>
    <t>黄书云</t>
  </si>
  <si>
    <t>付艳华</t>
  </si>
  <si>
    <t>陈紫姗</t>
  </si>
  <si>
    <t>吴勤芳</t>
  </si>
  <si>
    <t>乐依琴</t>
  </si>
  <si>
    <t>熊玲珑</t>
  </si>
  <si>
    <t>女</t>
  </si>
  <si>
    <t>华诗雨</t>
  </si>
  <si>
    <t>余子晴</t>
  </si>
  <si>
    <t>胡启艳</t>
  </si>
  <si>
    <t>江敏</t>
  </si>
  <si>
    <t>邱玲</t>
  </si>
  <si>
    <t>黄冲</t>
  </si>
  <si>
    <t>车婕</t>
  </si>
  <si>
    <t>范菁</t>
  </si>
  <si>
    <t>饶思敏</t>
  </si>
  <si>
    <t>周碧涵</t>
  </si>
  <si>
    <t>米亚娟</t>
  </si>
  <si>
    <t>许笑</t>
  </si>
  <si>
    <t>周文芳</t>
  </si>
  <si>
    <t>黄茜</t>
  </si>
  <si>
    <t>钟玉娟</t>
  </si>
  <si>
    <t>女</t>
  </si>
  <si>
    <t>小学语文（金溪籍、女）</t>
  </si>
  <si>
    <t>黎宇轩</t>
  </si>
  <si>
    <t>郑凯</t>
  </si>
  <si>
    <t>胡辉</t>
  </si>
  <si>
    <t>陈伟东</t>
  </si>
  <si>
    <t>聂铖</t>
  </si>
  <si>
    <t>乐武进</t>
  </si>
  <si>
    <t>罗 如</t>
  </si>
  <si>
    <t>男</t>
  </si>
  <si>
    <t>小学语文（金溪籍、男）</t>
  </si>
  <si>
    <t xml:space="preserve">80.5 </t>
  </si>
  <si>
    <t>小学语文（金溪籍、女）</t>
  </si>
  <si>
    <t>吴慧施</t>
  </si>
  <si>
    <t>汪佳淳</t>
  </si>
  <si>
    <t>余溪子</t>
  </si>
  <si>
    <t>柯孝孝</t>
  </si>
  <si>
    <t>潘丽燕</t>
  </si>
  <si>
    <t>赵玉芳</t>
  </si>
  <si>
    <t xml:space="preserve">115.5 </t>
  </si>
  <si>
    <t xml:space="preserve">114 </t>
  </si>
  <si>
    <t xml:space="preserve">112 </t>
  </si>
  <si>
    <t>余婷</t>
  </si>
  <si>
    <t>黄兰</t>
  </si>
  <si>
    <t>黄琴</t>
  </si>
  <si>
    <t xml:space="preserve">127 </t>
  </si>
  <si>
    <t xml:space="preserve">124.5 </t>
  </si>
  <si>
    <t>方倩</t>
  </si>
  <si>
    <t>尧巍</t>
  </si>
  <si>
    <t>陈琳</t>
  </si>
  <si>
    <t>赵慧敏</t>
  </si>
  <si>
    <t>刘艳</t>
  </si>
  <si>
    <t>彭悦</t>
  </si>
  <si>
    <t>李伟霞</t>
  </si>
  <si>
    <t>许甜甜</t>
  </si>
  <si>
    <t>李碧霞</t>
  </si>
  <si>
    <t>陈丽萍</t>
  </si>
  <si>
    <t xml:space="preserve">112.5 </t>
  </si>
  <si>
    <t>女</t>
  </si>
  <si>
    <t>男</t>
  </si>
  <si>
    <t>张乐平</t>
  </si>
  <si>
    <t>男</t>
  </si>
  <si>
    <r>
      <t>二中</t>
    </r>
    <r>
      <rPr>
        <sz val="11"/>
        <rFont val="Calibri"/>
        <family val="2"/>
      </rPr>
      <t xml:space="preserve">  </t>
    </r>
    <r>
      <rPr>
        <sz val="11"/>
        <rFont val="宋体"/>
        <family val="0"/>
      </rPr>
      <t>语文</t>
    </r>
  </si>
  <si>
    <t>女</t>
  </si>
  <si>
    <r>
      <t>乡镇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初中语文</t>
    </r>
  </si>
  <si>
    <t>黎娜</t>
  </si>
  <si>
    <t>双志鹏</t>
  </si>
  <si>
    <t>邹轮</t>
  </si>
  <si>
    <t>许欣欣</t>
  </si>
  <si>
    <t>张平良</t>
  </si>
  <si>
    <t>邓蜀娜</t>
  </si>
  <si>
    <t>二中物理</t>
  </si>
  <si>
    <t xml:space="preserve">133.5 </t>
  </si>
  <si>
    <t xml:space="preserve">85 </t>
  </si>
  <si>
    <t>二中生物</t>
  </si>
  <si>
    <t>王玲</t>
  </si>
  <si>
    <t>刘帆</t>
  </si>
  <si>
    <t>张玉萍</t>
  </si>
  <si>
    <t>洪梦婕</t>
  </si>
  <si>
    <t>付贵琴</t>
  </si>
  <si>
    <t>李小新</t>
  </si>
  <si>
    <t>吴晨</t>
  </si>
  <si>
    <t>王慧虹</t>
  </si>
  <si>
    <t>詹艳艳</t>
  </si>
  <si>
    <t>刘泽文</t>
  </si>
  <si>
    <t>刘瑶</t>
  </si>
  <si>
    <t>丁怡</t>
  </si>
  <si>
    <r>
      <t>高中</t>
    </r>
    <r>
      <rPr>
        <sz val="11"/>
        <rFont val="Calibri"/>
        <family val="2"/>
      </rPr>
      <t xml:space="preserve">  </t>
    </r>
    <r>
      <rPr>
        <sz val="11"/>
        <rFont val="宋体"/>
        <family val="0"/>
      </rPr>
      <t>生物</t>
    </r>
  </si>
  <si>
    <t>二中化学</t>
  </si>
  <si>
    <r>
      <t>职高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信息技术</t>
    </r>
  </si>
  <si>
    <t>李亚</t>
  </si>
  <si>
    <t>何姝娴</t>
  </si>
  <si>
    <t>程永</t>
  </si>
  <si>
    <t>余武</t>
  </si>
  <si>
    <t>曾乔乔</t>
  </si>
  <si>
    <t>李丽</t>
  </si>
  <si>
    <t>徐芳</t>
  </si>
  <si>
    <t>吴芬芬</t>
  </si>
  <si>
    <t>李志鹃</t>
  </si>
  <si>
    <t>王小纲</t>
  </si>
  <si>
    <t>唐安</t>
  </si>
  <si>
    <t>刘鹿</t>
  </si>
  <si>
    <t>王莉</t>
  </si>
  <si>
    <t>李贤</t>
  </si>
  <si>
    <t>张鲁</t>
  </si>
  <si>
    <t>陈涛</t>
  </si>
  <si>
    <t>龚国飞</t>
  </si>
  <si>
    <t>张志恒</t>
  </si>
  <si>
    <t>汪建敏</t>
  </si>
  <si>
    <t xml:space="preserve">135 </t>
  </si>
  <si>
    <t xml:space="preserve">128.5 </t>
  </si>
  <si>
    <t xml:space="preserve">127.5 </t>
  </si>
  <si>
    <t>女</t>
  </si>
  <si>
    <t>男</t>
  </si>
  <si>
    <t xml:space="preserve">122.5 </t>
  </si>
  <si>
    <t>孙文强</t>
  </si>
  <si>
    <t>吴建彪</t>
  </si>
  <si>
    <t>姜思莹</t>
  </si>
  <si>
    <t>熊丹</t>
  </si>
  <si>
    <t>杨艳</t>
  </si>
  <si>
    <t>黄琼</t>
  </si>
  <si>
    <t>李成蹊</t>
  </si>
  <si>
    <t>支智燕</t>
  </si>
  <si>
    <t>陈珍</t>
  </si>
  <si>
    <t>彭彧晨</t>
  </si>
  <si>
    <t>杨雨珊</t>
  </si>
  <si>
    <t>王婷</t>
  </si>
  <si>
    <t>胡钰雪</t>
  </si>
  <si>
    <t>祝婷</t>
  </si>
  <si>
    <t>谷美娟</t>
  </si>
  <si>
    <t>胡如霞</t>
  </si>
  <si>
    <t>万乐飞</t>
  </si>
  <si>
    <t>翁云云</t>
  </si>
  <si>
    <t>丁朦</t>
  </si>
  <si>
    <t>徐齐华</t>
  </si>
  <si>
    <t>李漫</t>
  </si>
  <si>
    <t>祝芸婷</t>
  </si>
  <si>
    <t>黄甜</t>
  </si>
  <si>
    <t>傅淑敏</t>
  </si>
  <si>
    <t>周江逸</t>
  </si>
  <si>
    <t>黄倩</t>
  </si>
  <si>
    <t>许解香</t>
  </si>
  <si>
    <t>徐婷</t>
  </si>
  <si>
    <t>许吹玲</t>
  </si>
  <si>
    <t>吴梦迪</t>
  </si>
  <si>
    <t>许婷</t>
  </si>
  <si>
    <t>许梦琳</t>
  </si>
  <si>
    <r>
      <t>二中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英语</t>
    </r>
  </si>
  <si>
    <t>毛海燕</t>
  </si>
  <si>
    <t>周晓路</t>
  </si>
  <si>
    <t>吕秦顺</t>
  </si>
  <si>
    <t>王珍珍</t>
  </si>
  <si>
    <t>许鹏龄</t>
  </si>
  <si>
    <t>王亚玲</t>
  </si>
  <si>
    <t>宣昊</t>
  </si>
  <si>
    <t>徐松涛</t>
  </si>
  <si>
    <t>罗伟</t>
  </si>
  <si>
    <t>袁根发</t>
  </si>
  <si>
    <t xml:space="preserve">94.5 </t>
  </si>
  <si>
    <t xml:space="preserve">92 </t>
  </si>
  <si>
    <t>谢廷兰</t>
  </si>
  <si>
    <t>廖欢牙</t>
  </si>
  <si>
    <t>程培泉</t>
  </si>
  <si>
    <t>女</t>
  </si>
  <si>
    <t>男</t>
  </si>
  <si>
    <t>康荷艳</t>
  </si>
  <si>
    <t xml:space="preserve">90 </t>
  </si>
  <si>
    <t xml:space="preserve">120 </t>
  </si>
  <si>
    <t xml:space="preserve">82 </t>
  </si>
  <si>
    <t>周电辉</t>
  </si>
  <si>
    <t>周颖</t>
  </si>
  <si>
    <t>张雅雯</t>
  </si>
  <si>
    <t>刘信伟</t>
  </si>
  <si>
    <t xml:space="preserve">118.5 </t>
  </si>
  <si>
    <t>李志波</t>
  </si>
  <si>
    <t>黄乐妮</t>
  </si>
  <si>
    <t>尚婧</t>
  </si>
  <si>
    <t xml:space="preserve">143 </t>
  </si>
  <si>
    <t>罗红</t>
  </si>
  <si>
    <t>女</t>
  </si>
  <si>
    <t xml:space="preserve">134.5 </t>
  </si>
  <si>
    <t>蔡文芝</t>
  </si>
  <si>
    <t>徐茜</t>
  </si>
  <si>
    <t>陈红</t>
  </si>
  <si>
    <t>颜丹</t>
  </si>
  <si>
    <t>周丹</t>
  </si>
  <si>
    <t>熊丹婷</t>
  </si>
  <si>
    <t>彭敏敏</t>
  </si>
  <si>
    <t>吴沁洁</t>
  </si>
  <si>
    <t>吴思宇</t>
  </si>
  <si>
    <t>丁小芬</t>
  </si>
  <si>
    <t>何慧慧</t>
  </si>
  <si>
    <t>余偲倩</t>
  </si>
  <si>
    <t>高露</t>
  </si>
  <si>
    <t>余思佳</t>
  </si>
  <si>
    <t>邓邓</t>
  </si>
  <si>
    <t>张静</t>
  </si>
  <si>
    <t>方丽娟</t>
  </si>
  <si>
    <t>徐颖萍</t>
  </si>
  <si>
    <t>小学数学（金溪籍）</t>
  </si>
  <si>
    <t>艾琴</t>
  </si>
  <si>
    <t>饶蕊蕊</t>
  </si>
  <si>
    <t>熊葵</t>
  </si>
  <si>
    <t>李靖</t>
  </si>
  <si>
    <t>陈兰</t>
  </si>
  <si>
    <t>吴雅倩</t>
  </si>
  <si>
    <t>城区 小学信息技术</t>
  </si>
  <si>
    <t>黄琦</t>
  </si>
  <si>
    <t>彭建文</t>
  </si>
  <si>
    <t>许靖</t>
  </si>
  <si>
    <t>李磊</t>
  </si>
  <si>
    <t>危鹏</t>
  </si>
  <si>
    <t>陶志恒</t>
  </si>
  <si>
    <t>刘洋</t>
  </si>
  <si>
    <t>王耀祖</t>
  </si>
  <si>
    <t>徐志甫</t>
  </si>
  <si>
    <t>杨志刚</t>
  </si>
  <si>
    <t>黄靖</t>
  </si>
  <si>
    <t>许文华</t>
  </si>
  <si>
    <t>王娅</t>
  </si>
  <si>
    <t>李云</t>
  </si>
  <si>
    <t>余传芳</t>
  </si>
  <si>
    <t>胡丽萍</t>
  </si>
  <si>
    <t>何秀</t>
  </si>
  <si>
    <t>谢珊珊</t>
  </si>
  <si>
    <t>王引娇</t>
  </si>
  <si>
    <t>梁奕婷</t>
  </si>
  <si>
    <t>王慧珍</t>
  </si>
  <si>
    <t>蔡文燕</t>
  </si>
  <si>
    <t>丁梦婷</t>
  </si>
  <si>
    <t>聂细娥</t>
  </si>
  <si>
    <t>刘芝燕</t>
  </si>
  <si>
    <t>小学数学（金溪籍、男）</t>
  </si>
  <si>
    <t>小学数学（金溪籍、女）</t>
  </si>
  <si>
    <t>男</t>
  </si>
  <si>
    <t>罗安婷</t>
  </si>
  <si>
    <t>徐珊珊</t>
  </si>
  <si>
    <t>胡莹</t>
  </si>
  <si>
    <t>陈红红</t>
  </si>
  <si>
    <t>戴思怡</t>
  </si>
  <si>
    <t>王建美</t>
  </si>
  <si>
    <t>周娇美</t>
  </si>
  <si>
    <t>李美凤</t>
  </si>
  <si>
    <t>黎方晨子</t>
  </si>
  <si>
    <t>殷亭</t>
  </si>
  <si>
    <t>李超</t>
  </si>
  <si>
    <t>陈梦玲</t>
  </si>
  <si>
    <t>曾璇</t>
  </si>
  <si>
    <t>余佳</t>
  </si>
  <si>
    <t>甘赛琪</t>
  </si>
  <si>
    <t>应敏捷</t>
  </si>
  <si>
    <t>艾露庭</t>
  </si>
  <si>
    <t>徐攀文</t>
  </si>
  <si>
    <t>付梦媛</t>
  </si>
  <si>
    <t>许莹梦</t>
  </si>
  <si>
    <t>吁榕榕</t>
  </si>
  <si>
    <t>徐星星</t>
  </si>
  <si>
    <t>周萌</t>
  </si>
  <si>
    <t>城区 小学英语</t>
  </si>
  <si>
    <t>胡益</t>
  </si>
  <si>
    <t>邓芝晨</t>
  </si>
  <si>
    <t>张梦薇</t>
  </si>
  <si>
    <t>张仁菲</t>
  </si>
  <si>
    <t>黄琪</t>
  </si>
  <si>
    <t>李梦</t>
  </si>
  <si>
    <t>聂攀</t>
  </si>
  <si>
    <t>谢程</t>
  </si>
  <si>
    <t>许敏</t>
  </si>
  <si>
    <t>付琳琴</t>
  </si>
  <si>
    <t>肖丽敏</t>
  </si>
  <si>
    <t>许悦心</t>
  </si>
  <si>
    <t>吴碧玲</t>
  </si>
  <si>
    <t>周诗颖</t>
  </si>
  <si>
    <t>杨绮</t>
  </si>
  <si>
    <t>聂依依</t>
  </si>
  <si>
    <t>乡镇 幼儿教师</t>
  </si>
  <si>
    <t>付明霞</t>
  </si>
  <si>
    <t>陆连贵</t>
  </si>
  <si>
    <t>林子薇</t>
  </si>
  <si>
    <t>刘培培</t>
  </si>
  <si>
    <t>郝宏丽</t>
  </si>
  <si>
    <t>肖玲蓉</t>
  </si>
  <si>
    <t>章桦</t>
  </si>
  <si>
    <t>城区 小学音乐</t>
  </si>
  <si>
    <t>乡镇 小学音乐</t>
  </si>
  <si>
    <t xml:space="preserve">88 </t>
  </si>
  <si>
    <t xml:space="preserve">85.5 </t>
  </si>
  <si>
    <t xml:space="preserve">83.5 </t>
  </si>
  <si>
    <t>女</t>
  </si>
  <si>
    <t>朱虹</t>
  </si>
  <si>
    <t>陈蓉蓉</t>
  </si>
  <si>
    <t>陈方园</t>
  </si>
  <si>
    <t>曹翔</t>
  </si>
  <si>
    <t>宋雨馨</t>
  </si>
  <si>
    <t>祝琦</t>
  </si>
  <si>
    <t>游淑娟</t>
  </si>
  <si>
    <t>邹越</t>
  </si>
  <si>
    <t>熊梦</t>
  </si>
  <si>
    <t>胡清</t>
  </si>
  <si>
    <t>宋琼蕾</t>
  </si>
  <si>
    <t>曾菊莲</t>
  </si>
  <si>
    <t>黄五根</t>
  </si>
  <si>
    <t>李欣然</t>
  </si>
  <si>
    <t>程奉灵</t>
  </si>
  <si>
    <t>魏建坤</t>
  </si>
  <si>
    <t>熊丽娜</t>
  </si>
  <si>
    <t>黎瑶山</t>
  </si>
  <si>
    <t>范依萍</t>
  </si>
  <si>
    <t>何雅芳</t>
  </si>
  <si>
    <t>魏燕华</t>
  </si>
  <si>
    <t>严宇林</t>
  </si>
  <si>
    <t>城区 小学美术</t>
  </si>
  <si>
    <t>乡镇 小学美术</t>
  </si>
  <si>
    <t>城区 小学体育</t>
  </si>
  <si>
    <t>乡镇 小学体育</t>
  </si>
  <si>
    <t xml:space="preserve">129 </t>
  </si>
  <si>
    <t xml:space="preserve">125 </t>
  </si>
  <si>
    <t xml:space="preserve">73 </t>
  </si>
  <si>
    <t>占琦</t>
  </si>
  <si>
    <t>袁仙雨</t>
  </si>
  <si>
    <t>杨桐</t>
  </si>
  <si>
    <t xml:space="preserve">65 </t>
  </si>
  <si>
    <t xml:space="preserve">60 </t>
  </si>
  <si>
    <t xml:space="preserve">59 </t>
  </si>
  <si>
    <t>魏长华</t>
  </si>
  <si>
    <t>本人放弃</t>
  </si>
  <si>
    <t>本人放弃</t>
  </si>
  <si>
    <t>折算
分数</t>
  </si>
  <si>
    <t>女</t>
  </si>
  <si>
    <r>
      <t>一中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初中语文</t>
    </r>
  </si>
  <si>
    <r>
      <t>一中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初中语文</t>
    </r>
  </si>
  <si>
    <t>二中 思想品德</t>
  </si>
  <si>
    <r>
      <t>高中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思想政治</t>
    </r>
  </si>
  <si>
    <r>
      <t>二中</t>
    </r>
    <r>
      <rPr>
        <sz val="11"/>
        <rFont val="Calibri"/>
        <family val="2"/>
      </rPr>
      <t xml:space="preserve">  </t>
    </r>
    <r>
      <rPr>
        <sz val="11"/>
        <rFont val="宋体"/>
        <family val="0"/>
      </rPr>
      <t>语文</t>
    </r>
  </si>
  <si>
    <t>男</t>
  </si>
  <si>
    <r>
      <t>高中</t>
    </r>
    <r>
      <rPr>
        <sz val="11"/>
        <rFont val="Calibri"/>
        <family val="2"/>
      </rPr>
      <t xml:space="preserve">  </t>
    </r>
    <r>
      <rPr>
        <sz val="11"/>
        <rFont val="宋体"/>
        <family val="0"/>
      </rPr>
      <t>历史</t>
    </r>
  </si>
  <si>
    <t>缺考</t>
  </si>
  <si>
    <r>
      <t>职高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信息技术</t>
    </r>
  </si>
  <si>
    <t>本人放弃</t>
  </si>
  <si>
    <t>女</t>
  </si>
  <si>
    <r>
      <t>一中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初中数学</t>
    </r>
  </si>
  <si>
    <r>
      <t>一中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初中数学</t>
    </r>
  </si>
  <si>
    <r>
      <t>二中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数学</t>
    </r>
  </si>
  <si>
    <r>
      <t>乡镇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初中数学</t>
    </r>
  </si>
  <si>
    <t>缺考</t>
  </si>
  <si>
    <r>
      <t>二中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英语</t>
    </r>
  </si>
  <si>
    <r>
      <t>乡镇初中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英语</t>
    </r>
  </si>
  <si>
    <r>
      <t>职高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英语</t>
    </r>
  </si>
  <si>
    <r>
      <t>职高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英语</t>
    </r>
  </si>
  <si>
    <t>女</t>
  </si>
  <si>
    <r>
      <t>职高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英语</t>
    </r>
  </si>
  <si>
    <t>女</t>
  </si>
  <si>
    <t>二中 体育与健康</t>
  </si>
  <si>
    <t>男</t>
  </si>
  <si>
    <r>
      <t>高中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体育与健康</t>
    </r>
  </si>
  <si>
    <r>
      <t>高中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体育与健康</t>
    </r>
  </si>
  <si>
    <r>
      <t>高中</t>
    </r>
    <r>
      <rPr>
        <sz val="10"/>
        <rFont val="Calibri"/>
        <family val="2"/>
      </rPr>
      <t xml:space="preserve">  </t>
    </r>
    <r>
      <rPr>
        <sz val="10"/>
        <rFont val="宋体"/>
        <family val="0"/>
      </rPr>
      <t>音乐</t>
    </r>
  </si>
  <si>
    <r>
      <t>高中</t>
    </r>
    <r>
      <rPr>
        <sz val="10"/>
        <rFont val="Calibri"/>
        <family val="2"/>
      </rPr>
      <t xml:space="preserve">  </t>
    </r>
    <r>
      <rPr>
        <sz val="10"/>
        <rFont val="宋体"/>
        <family val="0"/>
      </rPr>
      <t>音乐</t>
    </r>
  </si>
  <si>
    <t>二中美术</t>
  </si>
  <si>
    <t>熊姗姗</t>
  </si>
  <si>
    <t>本人放弃</t>
  </si>
  <si>
    <r>
      <t>高中</t>
    </r>
    <r>
      <rPr>
        <sz val="11"/>
        <rFont val="Calibri"/>
        <family val="2"/>
      </rPr>
      <t xml:space="preserve">  </t>
    </r>
    <r>
      <rPr>
        <sz val="11"/>
        <rFont val="宋体"/>
        <family val="0"/>
      </rPr>
      <t>美术</t>
    </r>
  </si>
  <si>
    <t>小学语文（金溪籍）</t>
  </si>
  <si>
    <r>
      <t>特教学校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心理健康</t>
    </r>
  </si>
  <si>
    <r>
      <t>特教学校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心理健康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</si>
</sst>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00_ "/>
    <numFmt numFmtId="187" formatCode="0.00_);[Red]\(0.00\)"/>
    <numFmt numFmtId="188" formatCode="0_);[Red]\(0\)"/>
  </numFmts>
  <fonts count="2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u val="single"/>
      <sz val="11"/>
      <color indexed="10"/>
      <name val="宋体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宋体"/>
      <family val="0"/>
    </font>
    <font>
      <b/>
      <sz val="11"/>
      <name val="宋体"/>
      <family val="0"/>
    </font>
    <font>
      <b/>
      <u val="single"/>
      <sz val="12"/>
      <color indexed="10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9"/>
      <name val="Calibri"/>
      <family val="2"/>
    </font>
    <font>
      <sz val="10"/>
      <name val="Calibri"/>
      <family val="2"/>
    </font>
    <font>
      <b/>
      <u val="single"/>
      <sz val="12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6" fontId="4" fillId="0" borderId="1" xfId="0" applyNumberFormat="1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49" fontId="13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1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2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workbookViewId="0" topLeftCell="A4">
      <selection activeCell="M26" sqref="M26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0.875" style="2" customWidth="1"/>
    <col min="4" max="4" width="7.003906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25.5" customHeight="1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7.25" customHeight="1">
      <c r="A2" s="71" t="s">
        <v>52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4.75" customHeight="1">
      <c r="A3" s="68" t="s">
        <v>17</v>
      </c>
      <c r="B3" s="68" t="s">
        <v>18</v>
      </c>
      <c r="C3" s="68" t="s">
        <v>19</v>
      </c>
      <c r="D3" s="68" t="s">
        <v>20</v>
      </c>
      <c r="E3" s="68"/>
      <c r="F3" s="68"/>
      <c r="G3" s="68"/>
      <c r="H3" s="68"/>
      <c r="I3" s="69" t="s">
        <v>21</v>
      </c>
      <c r="J3" s="68" t="s">
        <v>22</v>
      </c>
    </row>
    <row r="4" spans="1:10" ht="33" customHeight="1">
      <c r="A4" s="68"/>
      <c r="B4" s="68"/>
      <c r="C4" s="68"/>
      <c r="D4" s="69" t="s">
        <v>23</v>
      </c>
      <c r="E4" s="69"/>
      <c r="F4" s="69" t="s">
        <v>24</v>
      </c>
      <c r="G4" s="69"/>
      <c r="H4" s="68" t="s">
        <v>25</v>
      </c>
      <c r="I4" s="69"/>
      <c r="J4" s="68"/>
    </row>
    <row r="5" spans="1:10" ht="47.25" customHeight="1">
      <c r="A5" s="68"/>
      <c r="B5" s="68"/>
      <c r="C5" s="68"/>
      <c r="D5" s="1" t="s">
        <v>26</v>
      </c>
      <c r="E5" s="1" t="s">
        <v>27</v>
      </c>
      <c r="F5" s="7" t="s">
        <v>28</v>
      </c>
      <c r="G5" s="1" t="s">
        <v>27</v>
      </c>
      <c r="H5" s="68"/>
      <c r="I5" s="69"/>
      <c r="J5" s="68"/>
    </row>
    <row r="6" spans="1:10" ht="18.75" customHeight="1">
      <c r="A6" s="22" t="s">
        <v>93</v>
      </c>
      <c r="B6" s="4" t="s">
        <v>388</v>
      </c>
      <c r="C6" s="10" t="s">
        <v>389</v>
      </c>
      <c r="D6" s="22">
        <v>139.5</v>
      </c>
      <c r="E6" s="22">
        <f aca="true" t="shared" si="0" ref="E6:E11">D6/4</f>
        <v>34.875</v>
      </c>
      <c r="F6" s="3">
        <v>91.4</v>
      </c>
      <c r="G6" s="24">
        <f aca="true" t="shared" si="1" ref="G6:G11">F6/2</f>
        <v>45.7</v>
      </c>
      <c r="H6" s="24">
        <f aca="true" t="shared" si="2" ref="H6:H11">E6+G6</f>
        <v>80.575</v>
      </c>
      <c r="I6" s="25">
        <v>1</v>
      </c>
      <c r="J6" s="4"/>
    </row>
    <row r="7" spans="1:10" ht="18.75" customHeight="1">
      <c r="A7" s="22" t="s">
        <v>94</v>
      </c>
      <c r="B7" s="4" t="s">
        <v>172</v>
      </c>
      <c r="C7" s="10" t="s">
        <v>390</v>
      </c>
      <c r="D7" s="22">
        <v>125.5</v>
      </c>
      <c r="E7" s="22">
        <f t="shared" si="0"/>
        <v>31.375</v>
      </c>
      <c r="F7" s="3">
        <v>88</v>
      </c>
      <c r="G7" s="24">
        <f t="shared" si="1"/>
        <v>44</v>
      </c>
      <c r="H7" s="24">
        <f t="shared" si="2"/>
        <v>75.375</v>
      </c>
      <c r="I7" s="25">
        <v>2</v>
      </c>
      <c r="J7" s="4"/>
    </row>
    <row r="8" spans="1:10" ht="18.75" customHeight="1">
      <c r="A8" s="35" t="s">
        <v>96</v>
      </c>
      <c r="B8" s="4" t="s">
        <v>172</v>
      </c>
      <c r="C8" s="10" t="s">
        <v>390</v>
      </c>
      <c r="D8" s="35" t="s">
        <v>99</v>
      </c>
      <c r="E8" s="22">
        <f t="shared" si="0"/>
        <v>28.875</v>
      </c>
      <c r="F8" s="3">
        <v>88.6</v>
      </c>
      <c r="G8" s="24">
        <f t="shared" si="1"/>
        <v>44.3</v>
      </c>
      <c r="H8" s="24">
        <f t="shared" si="2"/>
        <v>73.175</v>
      </c>
      <c r="I8" s="25">
        <v>3</v>
      </c>
      <c r="J8" s="39"/>
    </row>
    <row r="9" spans="1:10" ht="18.75" customHeight="1">
      <c r="A9" s="35" t="s">
        <v>97</v>
      </c>
      <c r="B9" s="4" t="s">
        <v>172</v>
      </c>
      <c r="C9" s="10" t="s">
        <v>390</v>
      </c>
      <c r="D9" s="35" t="s">
        <v>100</v>
      </c>
      <c r="E9" s="22">
        <f t="shared" si="0"/>
        <v>28.5</v>
      </c>
      <c r="F9" s="3">
        <v>83.2</v>
      </c>
      <c r="G9" s="24">
        <f t="shared" si="1"/>
        <v>41.6</v>
      </c>
      <c r="H9" s="24">
        <f t="shared" si="2"/>
        <v>70.1</v>
      </c>
      <c r="I9" s="37">
        <v>4</v>
      </c>
      <c r="J9" s="4"/>
    </row>
    <row r="10" spans="1:10" ht="18.75" customHeight="1">
      <c r="A10" s="35" t="s">
        <v>98</v>
      </c>
      <c r="B10" s="4" t="s">
        <v>172</v>
      </c>
      <c r="C10" s="10" t="s">
        <v>390</v>
      </c>
      <c r="D10" s="35" t="s">
        <v>101</v>
      </c>
      <c r="E10" s="22">
        <f t="shared" si="0"/>
        <v>28</v>
      </c>
      <c r="F10" s="3">
        <v>83.8</v>
      </c>
      <c r="G10" s="24">
        <f t="shared" si="1"/>
        <v>41.9</v>
      </c>
      <c r="H10" s="24">
        <f t="shared" si="2"/>
        <v>69.9</v>
      </c>
      <c r="I10" s="37">
        <v>5</v>
      </c>
      <c r="J10" s="27"/>
    </row>
    <row r="11" spans="1:10" ht="18.75" customHeight="1">
      <c r="A11" s="22" t="s">
        <v>95</v>
      </c>
      <c r="B11" s="4" t="s">
        <v>172</v>
      </c>
      <c r="C11" s="10" t="s">
        <v>390</v>
      </c>
      <c r="D11" s="22">
        <v>104</v>
      </c>
      <c r="E11" s="22">
        <f t="shared" si="0"/>
        <v>26</v>
      </c>
      <c r="F11" s="3">
        <v>81.8</v>
      </c>
      <c r="G11" s="24">
        <f t="shared" si="1"/>
        <v>40.9</v>
      </c>
      <c r="H11" s="24">
        <f t="shared" si="2"/>
        <v>66.9</v>
      </c>
      <c r="I11" s="37">
        <v>6</v>
      </c>
      <c r="J11" s="4"/>
    </row>
    <row r="12" spans="1:10" ht="18.75" customHeight="1">
      <c r="A12" s="35"/>
      <c r="B12" s="4"/>
      <c r="C12" s="10"/>
      <c r="D12" s="35"/>
      <c r="E12" s="22"/>
      <c r="F12" s="3"/>
      <c r="G12" s="24"/>
      <c r="H12" s="24"/>
      <c r="I12" s="29"/>
      <c r="J12" s="4"/>
    </row>
    <row r="13" spans="1:10" ht="18.75" customHeight="1">
      <c r="A13" s="35" t="s">
        <v>103</v>
      </c>
      <c r="B13" s="4" t="s">
        <v>172</v>
      </c>
      <c r="C13" s="10" t="s">
        <v>391</v>
      </c>
      <c r="D13" s="35" t="s">
        <v>105</v>
      </c>
      <c r="E13" s="22">
        <f>D13/4</f>
        <v>31.75</v>
      </c>
      <c r="F13" s="3">
        <v>87</v>
      </c>
      <c r="G13" s="24">
        <f>F13/2</f>
        <v>43.5</v>
      </c>
      <c r="H13" s="24">
        <f>E13+G13</f>
        <v>75.25</v>
      </c>
      <c r="I13" s="25">
        <v>1</v>
      </c>
      <c r="J13" s="4"/>
    </row>
    <row r="14" spans="1:10" ht="18.75" customHeight="1">
      <c r="A14" s="35" t="s">
        <v>104</v>
      </c>
      <c r="B14" s="4" t="s">
        <v>172</v>
      </c>
      <c r="C14" s="10" t="s">
        <v>391</v>
      </c>
      <c r="D14" s="35" t="s">
        <v>106</v>
      </c>
      <c r="E14" s="22">
        <f>D14/4</f>
        <v>31.125</v>
      </c>
      <c r="F14" s="3">
        <v>88</v>
      </c>
      <c r="G14" s="24">
        <f>F14/2</f>
        <v>44</v>
      </c>
      <c r="H14" s="24">
        <f>E14+G14</f>
        <v>75.125</v>
      </c>
      <c r="I14" s="25">
        <v>2</v>
      </c>
      <c r="J14" s="39"/>
    </row>
    <row r="15" spans="1:10" ht="18.75" customHeight="1">
      <c r="A15" s="22" t="s">
        <v>102</v>
      </c>
      <c r="B15" s="4" t="s">
        <v>172</v>
      </c>
      <c r="C15" s="10" t="s">
        <v>391</v>
      </c>
      <c r="D15" s="22">
        <v>123.5</v>
      </c>
      <c r="E15" s="22">
        <f>D15/4</f>
        <v>30.875</v>
      </c>
      <c r="F15" s="4">
        <v>81.4</v>
      </c>
      <c r="G15" s="24">
        <f>F15/2</f>
        <v>40.7</v>
      </c>
      <c r="H15" s="24">
        <f>E15+G15</f>
        <v>71.575</v>
      </c>
      <c r="I15" s="37">
        <v>3</v>
      </c>
      <c r="J15" s="4"/>
    </row>
    <row r="16" spans="1:10" ht="18.75" customHeight="1">
      <c r="A16" s="22"/>
      <c r="B16" s="4"/>
      <c r="C16" s="36"/>
      <c r="D16" s="22"/>
      <c r="E16" s="22"/>
      <c r="F16" s="3"/>
      <c r="G16" s="24"/>
      <c r="H16" s="24"/>
      <c r="I16" s="29"/>
      <c r="J16" s="4"/>
    </row>
    <row r="17" spans="1:10" s="19" customFormat="1" ht="18.75" customHeight="1">
      <c r="A17" s="22" t="s">
        <v>107</v>
      </c>
      <c r="B17" s="4" t="s">
        <v>172</v>
      </c>
      <c r="C17" s="10" t="s">
        <v>392</v>
      </c>
      <c r="D17" s="22">
        <v>135</v>
      </c>
      <c r="E17" s="22">
        <f>D17/4</f>
        <v>33.75</v>
      </c>
      <c r="F17" s="28">
        <v>92</v>
      </c>
      <c r="G17" s="24">
        <f>F17/2</f>
        <v>46</v>
      </c>
      <c r="H17" s="24">
        <f>E17+G17</f>
        <v>79.75</v>
      </c>
      <c r="I17" s="25">
        <v>1</v>
      </c>
      <c r="J17" s="4"/>
    </row>
    <row r="18" spans="1:10" ht="18.75" customHeight="1">
      <c r="A18" s="22"/>
      <c r="B18" s="4"/>
      <c r="C18" s="36"/>
      <c r="D18" s="22"/>
      <c r="E18" s="22"/>
      <c r="F18" s="4"/>
      <c r="G18" s="24"/>
      <c r="H18" s="24"/>
      <c r="I18" s="29"/>
      <c r="J18" s="4"/>
    </row>
    <row r="19" spans="1:10" ht="18.75" customHeight="1">
      <c r="A19" s="22" t="s">
        <v>108</v>
      </c>
      <c r="B19" s="18" t="s">
        <v>172</v>
      </c>
      <c r="C19" s="36" t="s">
        <v>393</v>
      </c>
      <c r="D19" s="22">
        <v>129</v>
      </c>
      <c r="E19" s="22">
        <f aca="true" t="shared" si="3" ref="E19:E26">D19/4</f>
        <v>32.25</v>
      </c>
      <c r="F19" s="3">
        <v>90</v>
      </c>
      <c r="G19" s="24">
        <f aca="true" t="shared" si="4" ref="G19:G26">F19/2</f>
        <v>45</v>
      </c>
      <c r="H19" s="24">
        <f aca="true" t="shared" si="5" ref="H19:H26">E19+G19</f>
        <v>77.25</v>
      </c>
      <c r="I19" s="25">
        <v>1</v>
      </c>
      <c r="J19" s="4"/>
    </row>
    <row r="20" spans="1:10" ht="18.75" customHeight="1">
      <c r="A20" s="22" t="s">
        <v>110</v>
      </c>
      <c r="B20" s="18" t="s">
        <v>123</v>
      </c>
      <c r="C20" s="36" t="s">
        <v>122</v>
      </c>
      <c r="D20" s="22">
        <v>124.5</v>
      </c>
      <c r="E20" s="22">
        <f t="shared" si="3"/>
        <v>31.125</v>
      </c>
      <c r="F20" s="3">
        <v>88.6</v>
      </c>
      <c r="G20" s="24">
        <f t="shared" si="4"/>
        <v>44.3</v>
      </c>
      <c r="H20" s="24">
        <f t="shared" si="5"/>
        <v>75.425</v>
      </c>
      <c r="I20" s="25">
        <v>2</v>
      </c>
      <c r="J20" s="4"/>
    </row>
    <row r="21" spans="1:10" ht="18.75" customHeight="1">
      <c r="A21" s="22" t="s">
        <v>112</v>
      </c>
      <c r="B21" s="18" t="s">
        <v>123</v>
      </c>
      <c r="C21" s="36" t="s">
        <v>122</v>
      </c>
      <c r="D21" s="22">
        <v>119.5</v>
      </c>
      <c r="E21" s="22">
        <f t="shared" si="3"/>
        <v>29.875</v>
      </c>
      <c r="F21" s="4">
        <v>91</v>
      </c>
      <c r="G21" s="24">
        <f t="shared" si="4"/>
        <v>45.5</v>
      </c>
      <c r="H21" s="24">
        <f t="shared" si="5"/>
        <v>75.375</v>
      </c>
      <c r="I21" s="25">
        <v>3</v>
      </c>
      <c r="J21" s="4"/>
    </row>
    <row r="22" spans="1:10" ht="18.75" customHeight="1">
      <c r="A22" s="22" t="s">
        <v>109</v>
      </c>
      <c r="B22" s="18" t="s">
        <v>121</v>
      </c>
      <c r="C22" s="36" t="s">
        <v>122</v>
      </c>
      <c r="D22" s="22">
        <v>127</v>
      </c>
      <c r="E22" s="22">
        <f t="shared" si="3"/>
        <v>31.75</v>
      </c>
      <c r="F22" s="3">
        <v>84.2</v>
      </c>
      <c r="G22" s="24">
        <f t="shared" si="4"/>
        <v>42.1</v>
      </c>
      <c r="H22" s="24">
        <f t="shared" si="5"/>
        <v>73.85</v>
      </c>
      <c r="I22" s="25">
        <v>4</v>
      </c>
      <c r="J22" s="4"/>
    </row>
    <row r="23" spans="1:10" ht="18.75" customHeight="1">
      <c r="A23" s="22" t="s">
        <v>111</v>
      </c>
      <c r="B23" s="18" t="s">
        <v>123</v>
      </c>
      <c r="C23" s="36" t="s">
        <v>122</v>
      </c>
      <c r="D23" s="22">
        <v>124</v>
      </c>
      <c r="E23" s="22">
        <f t="shared" si="3"/>
        <v>31</v>
      </c>
      <c r="F23" s="4">
        <v>84.2</v>
      </c>
      <c r="G23" s="24">
        <f t="shared" si="4"/>
        <v>42.1</v>
      </c>
      <c r="H23" s="24">
        <f t="shared" si="5"/>
        <v>73.1</v>
      </c>
      <c r="I23" s="37">
        <v>5</v>
      </c>
      <c r="J23" s="4"/>
    </row>
    <row r="24" spans="1:10" ht="18.75" customHeight="1">
      <c r="A24" s="22" t="s">
        <v>115</v>
      </c>
      <c r="B24" s="36" t="s">
        <v>123</v>
      </c>
      <c r="C24" s="36" t="s">
        <v>122</v>
      </c>
      <c r="D24" s="22">
        <v>103.5</v>
      </c>
      <c r="E24" s="22">
        <f t="shared" si="3"/>
        <v>25.875</v>
      </c>
      <c r="F24" s="4">
        <v>90.6</v>
      </c>
      <c r="G24" s="24">
        <f t="shared" si="4"/>
        <v>45.3</v>
      </c>
      <c r="H24" s="24">
        <f t="shared" si="5"/>
        <v>71.175</v>
      </c>
      <c r="I24" s="37">
        <v>6</v>
      </c>
      <c r="J24" s="4"/>
    </row>
    <row r="25" spans="1:10" ht="18.75" customHeight="1">
      <c r="A25" s="22" t="s">
        <v>113</v>
      </c>
      <c r="B25" s="18" t="s">
        <v>123</v>
      </c>
      <c r="C25" s="36" t="s">
        <v>122</v>
      </c>
      <c r="D25" s="22">
        <v>108.5</v>
      </c>
      <c r="E25" s="22">
        <f t="shared" si="3"/>
        <v>27.125</v>
      </c>
      <c r="F25" s="4">
        <v>84.8</v>
      </c>
      <c r="G25" s="24">
        <f t="shared" si="4"/>
        <v>42.4</v>
      </c>
      <c r="H25" s="24">
        <f t="shared" si="5"/>
        <v>69.525</v>
      </c>
      <c r="I25" s="37">
        <v>7</v>
      </c>
      <c r="J25" s="4"/>
    </row>
    <row r="26" spans="1:10" ht="18.75" customHeight="1">
      <c r="A26" s="22" t="s">
        <v>114</v>
      </c>
      <c r="B26" s="18" t="s">
        <v>123</v>
      </c>
      <c r="C26" s="36" t="s">
        <v>122</v>
      </c>
      <c r="D26" s="22">
        <v>106.5</v>
      </c>
      <c r="E26" s="22">
        <f t="shared" si="3"/>
        <v>26.625</v>
      </c>
      <c r="F26" s="4">
        <v>80.8</v>
      </c>
      <c r="G26" s="24">
        <f t="shared" si="4"/>
        <v>40.4</v>
      </c>
      <c r="H26" s="24">
        <f t="shared" si="5"/>
        <v>67.025</v>
      </c>
      <c r="I26" s="37">
        <v>8</v>
      </c>
      <c r="J26" s="4"/>
    </row>
    <row r="27" spans="1:10" ht="18.75" customHeight="1">
      <c r="A27" s="22"/>
      <c r="B27" s="36"/>
      <c r="C27" s="36"/>
      <c r="D27" s="22"/>
      <c r="E27" s="22"/>
      <c r="F27" s="4"/>
      <c r="G27" s="24"/>
      <c r="H27" s="24"/>
      <c r="I27" s="58"/>
      <c r="J27" s="4"/>
    </row>
    <row r="28" spans="1:10" ht="18.75" customHeight="1">
      <c r="A28" s="35" t="s">
        <v>116</v>
      </c>
      <c r="B28" s="18" t="s">
        <v>123</v>
      </c>
      <c r="C28" s="41" t="s">
        <v>124</v>
      </c>
      <c r="D28" s="35" t="s">
        <v>117</v>
      </c>
      <c r="E28" s="22">
        <f>D28/4</f>
        <v>28.125</v>
      </c>
      <c r="F28" s="7">
        <v>83.2</v>
      </c>
      <c r="G28" s="24">
        <f>F28/2</f>
        <v>41.6</v>
      </c>
      <c r="H28" s="24">
        <f>E28+G28</f>
        <v>69.725</v>
      </c>
      <c r="I28" s="38">
        <v>1</v>
      </c>
      <c r="J28" s="7"/>
    </row>
    <row r="29" spans="1:10" ht="18.75" customHeight="1">
      <c r="A29" s="56"/>
      <c r="B29" s="4"/>
      <c r="C29" s="12"/>
      <c r="D29" s="30"/>
      <c r="E29" s="22"/>
      <c r="F29" s="7"/>
      <c r="G29" s="24"/>
      <c r="H29" s="24"/>
      <c r="I29" s="43"/>
      <c r="J29" s="7"/>
    </row>
    <row r="30" spans="1:10" ht="18.75" customHeight="1">
      <c r="A30" s="22" t="s">
        <v>120</v>
      </c>
      <c r="B30" s="4" t="s">
        <v>394</v>
      </c>
      <c r="C30" s="36" t="s">
        <v>395</v>
      </c>
      <c r="D30" s="22">
        <v>123.5</v>
      </c>
      <c r="E30" s="22">
        <f>D30/4</f>
        <v>30.875</v>
      </c>
      <c r="F30" s="7">
        <v>89.4</v>
      </c>
      <c r="G30" s="24">
        <f>F30/2</f>
        <v>44.7</v>
      </c>
      <c r="H30" s="24">
        <f>E30+G30</f>
        <v>75.575</v>
      </c>
      <c r="I30" s="38">
        <v>1</v>
      </c>
      <c r="J30" s="4"/>
    </row>
    <row r="31" spans="1:10" ht="18.75" customHeight="1">
      <c r="A31" s="56"/>
      <c r="B31" s="4"/>
      <c r="C31" s="12"/>
      <c r="D31" s="30"/>
      <c r="E31" s="22"/>
      <c r="F31" s="7"/>
      <c r="G31" s="24"/>
      <c r="H31" s="24"/>
      <c r="I31" s="7"/>
      <c r="J31" s="4"/>
    </row>
  </sheetData>
  <mergeCells count="11">
    <mergeCell ref="F4:G4"/>
    <mergeCell ref="D3:H3"/>
    <mergeCell ref="I3:I5"/>
    <mergeCell ref="J3:J5"/>
    <mergeCell ref="A1:J1"/>
    <mergeCell ref="A2:J2"/>
    <mergeCell ref="A3:A5"/>
    <mergeCell ref="B3:B5"/>
    <mergeCell ref="C3:C5"/>
    <mergeCell ref="H4:H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30"/>
  <sheetViews>
    <sheetView workbookViewId="0" topLeftCell="A1">
      <selection activeCell="E13" sqref="E13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2.625" style="2" customWidth="1"/>
    <col min="4" max="4" width="7.375" style="2" customWidth="1"/>
    <col min="5" max="5" width="7.625" style="2" customWidth="1"/>
    <col min="6" max="6" width="7.375" style="2" customWidth="1"/>
    <col min="7" max="7" width="7.50390625" style="2" customWidth="1"/>
    <col min="8" max="8" width="9.00390625" style="2" customWidth="1"/>
    <col min="9" max="9" width="8.125" style="2" customWidth="1"/>
    <col min="10" max="10" width="9.625" style="2" customWidth="1"/>
  </cols>
  <sheetData>
    <row r="1" spans="1:10" ht="27" customHeigh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2.5" customHeight="1">
      <c r="A2" s="71" t="s">
        <v>52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18.75" customHeight="1">
      <c r="A3" s="68" t="s">
        <v>17</v>
      </c>
      <c r="B3" s="68" t="s">
        <v>18</v>
      </c>
      <c r="C3" s="68" t="s">
        <v>19</v>
      </c>
      <c r="D3" s="68" t="s">
        <v>20</v>
      </c>
      <c r="E3" s="68"/>
      <c r="F3" s="68"/>
      <c r="G3" s="68"/>
      <c r="H3" s="68"/>
      <c r="I3" s="69" t="s">
        <v>21</v>
      </c>
      <c r="J3" s="68" t="s">
        <v>22</v>
      </c>
    </row>
    <row r="4" spans="1:10" ht="32.25" customHeight="1">
      <c r="A4" s="68"/>
      <c r="B4" s="68"/>
      <c r="C4" s="68"/>
      <c r="D4" s="69" t="s">
        <v>23</v>
      </c>
      <c r="E4" s="69"/>
      <c r="F4" s="69" t="s">
        <v>24</v>
      </c>
      <c r="G4" s="69"/>
      <c r="H4" s="68" t="s">
        <v>25</v>
      </c>
      <c r="I4" s="69"/>
      <c r="J4" s="68"/>
    </row>
    <row r="5" spans="1:10" ht="47.25" customHeight="1">
      <c r="A5" s="68"/>
      <c r="B5" s="68"/>
      <c r="C5" s="68"/>
      <c r="D5" s="1" t="s">
        <v>26</v>
      </c>
      <c r="E5" s="1" t="s">
        <v>27</v>
      </c>
      <c r="F5" s="7" t="s">
        <v>28</v>
      </c>
      <c r="G5" s="1" t="s">
        <v>27</v>
      </c>
      <c r="H5" s="68"/>
      <c r="I5" s="69"/>
      <c r="J5" s="68"/>
    </row>
    <row r="6" spans="1:10" ht="22.5" customHeight="1">
      <c r="A6" s="22" t="s">
        <v>295</v>
      </c>
      <c r="B6" s="4" t="s">
        <v>239</v>
      </c>
      <c r="C6" s="41" t="s">
        <v>318</v>
      </c>
      <c r="D6" s="22">
        <v>163.5</v>
      </c>
      <c r="E6" s="23">
        <f aca="true" t="shared" si="0" ref="E6:E29">D6/4</f>
        <v>40.875</v>
      </c>
      <c r="F6" s="3">
        <v>87</v>
      </c>
      <c r="G6" s="24">
        <f aca="true" t="shared" si="1" ref="G6:G29">F6/2</f>
        <v>43.5</v>
      </c>
      <c r="H6" s="24">
        <f aca="true" t="shared" si="2" ref="H6:H29">E6+G6</f>
        <v>84.375</v>
      </c>
      <c r="I6" s="25">
        <v>1</v>
      </c>
      <c r="J6" s="4"/>
    </row>
    <row r="7" spans="1:10" ht="22.5" customHeight="1">
      <c r="A7" s="22" t="s">
        <v>296</v>
      </c>
      <c r="B7" s="4" t="s">
        <v>239</v>
      </c>
      <c r="C7" s="41" t="s">
        <v>318</v>
      </c>
      <c r="D7" s="22">
        <v>152</v>
      </c>
      <c r="E7" s="23">
        <f t="shared" si="0"/>
        <v>38</v>
      </c>
      <c r="F7" s="3">
        <v>88.8</v>
      </c>
      <c r="G7" s="24">
        <f t="shared" si="1"/>
        <v>44.4</v>
      </c>
      <c r="H7" s="24">
        <f t="shared" si="2"/>
        <v>82.4</v>
      </c>
      <c r="I7" s="25">
        <v>2</v>
      </c>
      <c r="J7" s="4"/>
    </row>
    <row r="8" spans="1:10" ht="22.5" customHeight="1">
      <c r="A8" s="22" t="s">
        <v>299</v>
      </c>
      <c r="B8" s="4" t="s">
        <v>239</v>
      </c>
      <c r="C8" s="41" t="s">
        <v>318</v>
      </c>
      <c r="D8" s="22">
        <v>146</v>
      </c>
      <c r="E8" s="23">
        <f t="shared" si="0"/>
        <v>36.5</v>
      </c>
      <c r="F8" s="3">
        <v>87.4</v>
      </c>
      <c r="G8" s="24">
        <f t="shared" si="1"/>
        <v>43.7</v>
      </c>
      <c r="H8" s="24">
        <f t="shared" si="2"/>
        <v>80.2</v>
      </c>
      <c r="I8" s="25">
        <v>3</v>
      </c>
      <c r="J8" s="26"/>
    </row>
    <row r="9" spans="1:10" ht="22.5" customHeight="1">
      <c r="A9" s="22" t="s">
        <v>300</v>
      </c>
      <c r="B9" s="4" t="s">
        <v>239</v>
      </c>
      <c r="C9" s="41" t="s">
        <v>318</v>
      </c>
      <c r="D9" s="22">
        <v>145</v>
      </c>
      <c r="E9" s="23">
        <f t="shared" si="0"/>
        <v>36.25</v>
      </c>
      <c r="F9" s="3">
        <v>87.2</v>
      </c>
      <c r="G9" s="24">
        <f t="shared" si="1"/>
        <v>43.6</v>
      </c>
      <c r="H9" s="24">
        <f t="shared" si="2"/>
        <v>79.85</v>
      </c>
      <c r="I9" s="25">
        <v>4</v>
      </c>
      <c r="J9" s="4"/>
    </row>
    <row r="10" spans="1:10" ht="22.5" customHeight="1">
      <c r="A10" s="22" t="s">
        <v>309</v>
      </c>
      <c r="B10" s="4" t="s">
        <v>239</v>
      </c>
      <c r="C10" s="41" t="s">
        <v>318</v>
      </c>
      <c r="D10" s="22">
        <v>137.5</v>
      </c>
      <c r="E10" s="23">
        <f t="shared" si="0"/>
        <v>34.375</v>
      </c>
      <c r="F10" s="3">
        <v>90</v>
      </c>
      <c r="G10" s="24">
        <f t="shared" si="1"/>
        <v>45</v>
      </c>
      <c r="H10" s="24">
        <f t="shared" si="2"/>
        <v>79.375</v>
      </c>
      <c r="I10" s="25">
        <v>5</v>
      </c>
      <c r="J10" s="4"/>
    </row>
    <row r="11" spans="1:10" ht="22.5" customHeight="1">
      <c r="A11" s="22" t="s">
        <v>298</v>
      </c>
      <c r="B11" s="4" t="s">
        <v>239</v>
      </c>
      <c r="C11" s="41" t="s">
        <v>318</v>
      </c>
      <c r="D11" s="22">
        <v>148.5</v>
      </c>
      <c r="E11" s="23">
        <f t="shared" si="0"/>
        <v>37.125</v>
      </c>
      <c r="F11" s="3">
        <v>83.4</v>
      </c>
      <c r="G11" s="24">
        <f t="shared" si="1"/>
        <v>41.7</v>
      </c>
      <c r="H11" s="24">
        <f t="shared" si="2"/>
        <v>78.825</v>
      </c>
      <c r="I11" s="25">
        <v>6</v>
      </c>
      <c r="J11" s="4"/>
    </row>
    <row r="12" spans="1:10" ht="22.5" customHeight="1">
      <c r="A12" s="22" t="s">
        <v>302</v>
      </c>
      <c r="B12" s="4" t="s">
        <v>239</v>
      </c>
      <c r="C12" s="41" t="s">
        <v>318</v>
      </c>
      <c r="D12" s="22">
        <v>142</v>
      </c>
      <c r="E12" s="23">
        <f t="shared" si="0"/>
        <v>35.5</v>
      </c>
      <c r="F12" s="3">
        <v>85.8</v>
      </c>
      <c r="G12" s="24">
        <f t="shared" si="1"/>
        <v>42.9</v>
      </c>
      <c r="H12" s="24">
        <f t="shared" si="2"/>
        <v>78.4</v>
      </c>
      <c r="I12" s="25">
        <v>7</v>
      </c>
      <c r="J12" s="4"/>
    </row>
    <row r="13" spans="1:10" ht="22.5" customHeight="1">
      <c r="A13" s="22" t="s">
        <v>297</v>
      </c>
      <c r="B13" s="4" t="s">
        <v>239</v>
      </c>
      <c r="C13" s="41" t="s">
        <v>318</v>
      </c>
      <c r="D13" s="22">
        <v>148.5</v>
      </c>
      <c r="E13" s="23">
        <f t="shared" si="0"/>
        <v>37.125</v>
      </c>
      <c r="F13" s="3">
        <v>82.2</v>
      </c>
      <c r="G13" s="24">
        <f t="shared" si="1"/>
        <v>41.1</v>
      </c>
      <c r="H13" s="24">
        <f t="shared" si="2"/>
        <v>78.225</v>
      </c>
      <c r="I13" s="25">
        <v>8</v>
      </c>
      <c r="J13" s="4"/>
    </row>
    <row r="14" spans="1:10" ht="22.5" customHeight="1">
      <c r="A14" s="22" t="s">
        <v>307</v>
      </c>
      <c r="B14" s="4" t="s">
        <v>239</v>
      </c>
      <c r="C14" s="41" t="s">
        <v>318</v>
      </c>
      <c r="D14" s="22">
        <v>138</v>
      </c>
      <c r="E14" s="23">
        <f t="shared" si="0"/>
        <v>34.5</v>
      </c>
      <c r="F14" s="3">
        <v>87.4</v>
      </c>
      <c r="G14" s="24">
        <f t="shared" si="1"/>
        <v>43.7</v>
      </c>
      <c r="H14" s="24">
        <f t="shared" si="2"/>
        <v>78.2</v>
      </c>
      <c r="I14" s="25">
        <v>9</v>
      </c>
      <c r="J14" s="4"/>
    </row>
    <row r="15" spans="1:10" ht="22.5" customHeight="1">
      <c r="A15" s="61" t="s">
        <v>303</v>
      </c>
      <c r="B15" s="4" t="s">
        <v>239</v>
      </c>
      <c r="C15" s="41" t="s">
        <v>318</v>
      </c>
      <c r="D15" s="22">
        <v>141.5</v>
      </c>
      <c r="E15" s="23">
        <f t="shared" si="0"/>
        <v>35.375</v>
      </c>
      <c r="F15" s="3">
        <v>85.4</v>
      </c>
      <c r="G15" s="24">
        <f t="shared" si="1"/>
        <v>42.7</v>
      </c>
      <c r="H15" s="24">
        <f t="shared" si="2"/>
        <v>78.075</v>
      </c>
      <c r="I15" s="25">
        <v>10</v>
      </c>
      <c r="J15" s="27"/>
    </row>
    <row r="16" spans="1:10" ht="22.5" customHeight="1">
      <c r="A16" s="22" t="s">
        <v>301</v>
      </c>
      <c r="B16" s="4" t="s">
        <v>239</v>
      </c>
      <c r="C16" s="41" t="s">
        <v>318</v>
      </c>
      <c r="D16" s="22">
        <v>144</v>
      </c>
      <c r="E16" s="23">
        <f t="shared" si="0"/>
        <v>36</v>
      </c>
      <c r="F16" s="3">
        <v>84</v>
      </c>
      <c r="G16" s="24">
        <f t="shared" si="1"/>
        <v>42</v>
      </c>
      <c r="H16" s="24">
        <f t="shared" si="2"/>
        <v>78</v>
      </c>
      <c r="I16" s="37">
        <v>11</v>
      </c>
      <c r="J16" s="26"/>
    </row>
    <row r="17" spans="1:10" ht="22.5" customHeight="1">
      <c r="A17" s="22" t="s">
        <v>305</v>
      </c>
      <c r="B17" s="4" t="s">
        <v>239</v>
      </c>
      <c r="C17" s="41" t="s">
        <v>318</v>
      </c>
      <c r="D17" s="22">
        <v>140</v>
      </c>
      <c r="E17" s="23">
        <f t="shared" si="0"/>
        <v>35</v>
      </c>
      <c r="F17" s="3">
        <v>85.2</v>
      </c>
      <c r="G17" s="24">
        <f t="shared" si="1"/>
        <v>42.6</v>
      </c>
      <c r="H17" s="24">
        <f t="shared" si="2"/>
        <v>77.6</v>
      </c>
      <c r="I17" s="37">
        <v>12</v>
      </c>
      <c r="J17" s="4"/>
    </row>
    <row r="18" spans="1:10" ht="22.5" customHeight="1">
      <c r="A18" s="22" t="s">
        <v>308</v>
      </c>
      <c r="B18" s="4" t="s">
        <v>239</v>
      </c>
      <c r="C18" s="41" t="s">
        <v>318</v>
      </c>
      <c r="D18" s="22">
        <v>137.5</v>
      </c>
      <c r="E18" s="23">
        <f t="shared" si="0"/>
        <v>34.375</v>
      </c>
      <c r="F18" s="3">
        <v>86.4</v>
      </c>
      <c r="G18" s="24">
        <f t="shared" si="1"/>
        <v>43.2</v>
      </c>
      <c r="H18" s="24">
        <f t="shared" si="2"/>
        <v>77.575</v>
      </c>
      <c r="I18" s="37">
        <v>13</v>
      </c>
      <c r="J18" s="4"/>
    </row>
    <row r="19" spans="1:10" ht="22.5" customHeight="1">
      <c r="A19" s="22" t="s">
        <v>306</v>
      </c>
      <c r="B19" s="4" t="s">
        <v>239</v>
      </c>
      <c r="C19" s="41" t="s">
        <v>318</v>
      </c>
      <c r="D19" s="22">
        <v>138</v>
      </c>
      <c r="E19" s="23">
        <f t="shared" si="0"/>
        <v>34.5</v>
      </c>
      <c r="F19" s="3">
        <v>86</v>
      </c>
      <c r="G19" s="24">
        <f t="shared" si="1"/>
        <v>43</v>
      </c>
      <c r="H19" s="24">
        <f t="shared" si="2"/>
        <v>77.5</v>
      </c>
      <c r="I19" s="37">
        <v>14</v>
      </c>
      <c r="J19" s="32"/>
    </row>
    <row r="20" spans="1:10" ht="22.5" customHeight="1">
      <c r="A20" s="22" t="s">
        <v>314</v>
      </c>
      <c r="B20" s="4" t="s">
        <v>239</v>
      </c>
      <c r="C20" s="41" t="s">
        <v>318</v>
      </c>
      <c r="D20" s="22">
        <v>129</v>
      </c>
      <c r="E20" s="23">
        <f t="shared" si="0"/>
        <v>32.25</v>
      </c>
      <c r="F20" s="4">
        <v>89.8</v>
      </c>
      <c r="G20" s="24">
        <f t="shared" si="1"/>
        <v>44.9</v>
      </c>
      <c r="H20" s="24">
        <f t="shared" si="2"/>
        <v>77.15</v>
      </c>
      <c r="I20" s="37">
        <v>15</v>
      </c>
      <c r="J20" s="4"/>
    </row>
    <row r="21" spans="1:10" ht="22.5" customHeight="1">
      <c r="A21" s="22" t="s">
        <v>304</v>
      </c>
      <c r="B21" s="4" t="s">
        <v>239</v>
      </c>
      <c r="C21" s="41" t="s">
        <v>318</v>
      </c>
      <c r="D21" s="22">
        <v>140</v>
      </c>
      <c r="E21" s="23">
        <f t="shared" si="0"/>
        <v>35</v>
      </c>
      <c r="F21" s="3">
        <v>83</v>
      </c>
      <c r="G21" s="24">
        <f t="shared" si="1"/>
        <v>41.5</v>
      </c>
      <c r="H21" s="24">
        <f t="shared" si="2"/>
        <v>76.5</v>
      </c>
      <c r="I21" s="37">
        <v>16</v>
      </c>
      <c r="J21" s="3"/>
    </row>
    <row r="22" spans="1:10" ht="22.5" customHeight="1">
      <c r="A22" s="22" t="s">
        <v>315</v>
      </c>
      <c r="B22" s="4" t="s">
        <v>239</v>
      </c>
      <c r="C22" s="41" t="s">
        <v>318</v>
      </c>
      <c r="D22" s="22">
        <v>129</v>
      </c>
      <c r="E22" s="23">
        <f t="shared" si="0"/>
        <v>32.25</v>
      </c>
      <c r="F22" s="4">
        <v>88.4</v>
      </c>
      <c r="G22" s="24">
        <f t="shared" si="1"/>
        <v>44.2</v>
      </c>
      <c r="H22" s="24">
        <f t="shared" si="2"/>
        <v>76.45</v>
      </c>
      <c r="I22" s="37">
        <v>17</v>
      </c>
      <c r="J22" s="4"/>
    </row>
    <row r="23" spans="1:10" ht="22.5" customHeight="1">
      <c r="A23" s="22" t="s">
        <v>311</v>
      </c>
      <c r="B23" s="4" t="s">
        <v>239</v>
      </c>
      <c r="C23" s="41" t="s">
        <v>318</v>
      </c>
      <c r="D23" s="22">
        <v>132.5</v>
      </c>
      <c r="E23" s="23">
        <f t="shared" si="0"/>
        <v>33.125</v>
      </c>
      <c r="F23" s="3">
        <v>86.6</v>
      </c>
      <c r="G23" s="24">
        <f t="shared" si="1"/>
        <v>43.3</v>
      </c>
      <c r="H23" s="24">
        <f t="shared" si="2"/>
        <v>76.425</v>
      </c>
      <c r="I23" s="37">
        <v>18</v>
      </c>
      <c r="J23" s="4"/>
    </row>
    <row r="24" spans="1:10" ht="22.5" customHeight="1">
      <c r="A24" s="22" t="s">
        <v>310</v>
      </c>
      <c r="B24" s="4" t="s">
        <v>239</v>
      </c>
      <c r="C24" s="41" t="s">
        <v>318</v>
      </c>
      <c r="D24" s="22">
        <v>133</v>
      </c>
      <c r="E24" s="23">
        <f t="shared" si="0"/>
        <v>33.25</v>
      </c>
      <c r="F24" s="3">
        <v>85.4</v>
      </c>
      <c r="G24" s="24">
        <f t="shared" si="1"/>
        <v>42.7</v>
      </c>
      <c r="H24" s="24">
        <f t="shared" si="2"/>
        <v>75.95</v>
      </c>
      <c r="I24" s="37">
        <v>19</v>
      </c>
      <c r="J24" s="4"/>
    </row>
    <row r="25" spans="1:10" ht="22.5" customHeight="1">
      <c r="A25" s="22" t="s">
        <v>317</v>
      </c>
      <c r="B25" s="4" t="s">
        <v>239</v>
      </c>
      <c r="C25" s="41" t="s">
        <v>318</v>
      </c>
      <c r="D25" s="22">
        <v>127.5</v>
      </c>
      <c r="E25" s="23">
        <f t="shared" si="0"/>
        <v>31.875</v>
      </c>
      <c r="F25" s="4">
        <v>87.2</v>
      </c>
      <c r="G25" s="24">
        <f t="shared" si="1"/>
        <v>43.6</v>
      </c>
      <c r="H25" s="24">
        <f t="shared" si="2"/>
        <v>75.475</v>
      </c>
      <c r="I25" s="37">
        <v>20</v>
      </c>
      <c r="J25" s="4"/>
    </row>
    <row r="26" spans="1:10" ht="22.5" customHeight="1">
      <c r="A26" s="22" t="s">
        <v>312</v>
      </c>
      <c r="B26" s="4" t="s">
        <v>239</v>
      </c>
      <c r="C26" s="41" t="s">
        <v>318</v>
      </c>
      <c r="D26" s="22">
        <v>131</v>
      </c>
      <c r="E26" s="23">
        <f t="shared" si="0"/>
        <v>32.75</v>
      </c>
      <c r="F26" s="28">
        <v>82.6</v>
      </c>
      <c r="G26" s="24">
        <f t="shared" si="1"/>
        <v>41.3</v>
      </c>
      <c r="H26" s="24">
        <f t="shared" si="2"/>
        <v>74.05</v>
      </c>
      <c r="I26" s="37">
        <v>21</v>
      </c>
      <c r="J26" s="4"/>
    </row>
    <row r="27" spans="1:10" ht="22.5" customHeight="1">
      <c r="A27" s="22" t="s">
        <v>316</v>
      </c>
      <c r="B27" s="4" t="s">
        <v>239</v>
      </c>
      <c r="C27" s="41" t="s">
        <v>318</v>
      </c>
      <c r="D27" s="22">
        <v>128.5</v>
      </c>
      <c r="E27" s="23">
        <f t="shared" si="0"/>
        <v>32.125</v>
      </c>
      <c r="F27" s="4">
        <v>80</v>
      </c>
      <c r="G27" s="24">
        <f t="shared" si="1"/>
        <v>40</v>
      </c>
      <c r="H27" s="24">
        <f t="shared" si="2"/>
        <v>72.125</v>
      </c>
      <c r="I27" s="37">
        <v>22</v>
      </c>
      <c r="J27" s="4"/>
    </row>
    <row r="28" spans="1:10" ht="22.5" customHeight="1">
      <c r="A28" s="33" t="s">
        <v>319</v>
      </c>
      <c r="B28" s="4" t="s">
        <v>239</v>
      </c>
      <c r="C28" s="41" t="s">
        <v>318</v>
      </c>
      <c r="D28" s="33">
        <v>126.5</v>
      </c>
      <c r="E28" s="23">
        <f t="shared" si="0"/>
        <v>31.625</v>
      </c>
      <c r="F28" s="4">
        <v>80.8</v>
      </c>
      <c r="G28" s="24">
        <f t="shared" si="1"/>
        <v>40.4</v>
      </c>
      <c r="H28" s="24">
        <f t="shared" si="2"/>
        <v>72.025</v>
      </c>
      <c r="I28" s="37">
        <v>23</v>
      </c>
      <c r="J28" s="4"/>
    </row>
    <row r="29" spans="1:10" ht="22.5" customHeight="1">
      <c r="A29" s="22" t="s">
        <v>313</v>
      </c>
      <c r="B29" s="4" t="s">
        <v>239</v>
      </c>
      <c r="C29" s="41" t="s">
        <v>318</v>
      </c>
      <c r="D29" s="22">
        <v>130</v>
      </c>
      <c r="E29" s="23">
        <f t="shared" si="0"/>
        <v>32.5</v>
      </c>
      <c r="F29" s="4">
        <v>0</v>
      </c>
      <c r="G29" s="24">
        <f t="shared" si="1"/>
        <v>0</v>
      </c>
      <c r="H29" s="24">
        <f t="shared" si="2"/>
        <v>32.5</v>
      </c>
      <c r="I29" s="37">
        <v>24</v>
      </c>
      <c r="J29" s="26" t="s">
        <v>385</v>
      </c>
    </row>
    <row r="30" spans="1:10" ht="22.5" customHeight="1">
      <c r="A30" s="22"/>
      <c r="B30" s="13"/>
      <c r="C30" s="15"/>
      <c r="D30" s="22"/>
      <c r="E30" s="23"/>
      <c r="F30" s="4"/>
      <c r="G30" s="24"/>
      <c r="H30" s="24"/>
      <c r="I30" s="3"/>
      <c r="J30" s="4"/>
    </row>
  </sheetData>
  <mergeCells count="11">
    <mergeCell ref="I3:I5"/>
    <mergeCell ref="J3:J5"/>
    <mergeCell ref="A1:J1"/>
    <mergeCell ref="A2:J2"/>
    <mergeCell ref="A3:A5"/>
    <mergeCell ref="B3:B5"/>
    <mergeCell ref="C3:C5"/>
    <mergeCell ref="H4:H5"/>
    <mergeCell ref="D4:E4"/>
    <mergeCell ref="F4:G4"/>
    <mergeCell ref="D3:H3"/>
  </mergeCells>
  <printOptions/>
  <pageMargins left="0.5511811023622047" right="0.5511811023622047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29"/>
  <sheetViews>
    <sheetView workbookViewId="0" topLeftCell="A1">
      <selection activeCell="A12" sqref="A12:IV12"/>
    </sheetView>
  </sheetViews>
  <sheetFormatPr defaultColWidth="9.00390625" defaultRowHeight="14.25"/>
  <cols>
    <col min="1" max="1" width="6.875" style="16" customWidth="1"/>
    <col min="2" max="2" width="4.875" style="2" customWidth="1"/>
    <col min="3" max="3" width="11.50390625" style="2" customWidth="1"/>
    <col min="4" max="4" width="6.753906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27.75" customHeight="1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2.5" customHeight="1">
      <c r="A2" s="71" t="s">
        <v>52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2.5" customHeight="1">
      <c r="A3" s="69" t="s">
        <v>41</v>
      </c>
      <c r="B3" s="68" t="s">
        <v>18</v>
      </c>
      <c r="C3" s="68" t="s">
        <v>19</v>
      </c>
      <c r="D3" s="68" t="s">
        <v>20</v>
      </c>
      <c r="E3" s="68"/>
      <c r="F3" s="68"/>
      <c r="G3" s="68"/>
      <c r="H3" s="68"/>
      <c r="I3" s="69" t="s">
        <v>21</v>
      </c>
      <c r="J3" s="68" t="s">
        <v>22</v>
      </c>
    </row>
    <row r="4" spans="1:10" ht="32.25" customHeight="1">
      <c r="A4" s="69"/>
      <c r="B4" s="68"/>
      <c r="C4" s="68"/>
      <c r="D4" s="69" t="s">
        <v>23</v>
      </c>
      <c r="E4" s="69"/>
      <c r="F4" s="69" t="s">
        <v>24</v>
      </c>
      <c r="G4" s="69"/>
      <c r="H4" s="68" t="s">
        <v>25</v>
      </c>
      <c r="I4" s="69"/>
      <c r="J4" s="68"/>
    </row>
    <row r="5" spans="1:10" ht="45.75" customHeight="1">
      <c r="A5" s="69"/>
      <c r="B5" s="68"/>
      <c r="C5" s="68"/>
      <c r="D5" s="1" t="s">
        <v>26</v>
      </c>
      <c r="E5" s="1" t="s">
        <v>27</v>
      </c>
      <c r="F5" s="7" t="s">
        <v>28</v>
      </c>
      <c r="G5" s="1" t="s">
        <v>27</v>
      </c>
      <c r="H5" s="68"/>
      <c r="I5" s="69"/>
      <c r="J5" s="68"/>
    </row>
    <row r="6" spans="1:10" ht="21.75" customHeight="1">
      <c r="A6" s="22" t="s">
        <v>320</v>
      </c>
      <c r="B6" s="36" t="s">
        <v>118</v>
      </c>
      <c r="C6" s="10" t="s">
        <v>335</v>
      </c>
      <c r="D6" s="22">
        <v>86</v>
      </c>
      <c r="E6" s="23">
        <f aca="true" t="shared" si="0" ref="E6:E20">D6*0.4</f>
        <v>34.4</v>
      </c>
      <c r="F6" s="3">
        <v>81.2</v>
      </c>
      <c r="G6" s="24">
        <f aca="true" t="shared" si="1" ref="G6:G20">F6*0.6</f>
        <v>48.72</v>
      </c>
      <c r="H6" s="24">
        <f aca="true" t="shared" si="2" ref="H6:H20">E6+G6</f>
        <v>83.12</v>
      </c>
      <c r="I6" s="25">
        <v>1</v>
      </c>
      <c r="J6" s="4"/>
    </row>
    <row r="7" spans="1:10" ht="21.75" customHeight="1">
      <c r="A7" s="22" t="s">
        <v>322</v>
      </c>
      <c r="B7" s="36" t="s">
        <v>118</v>
      </c>
      <c r="C7" s="10" t="s">
        <v>335</v>
      </c>
      <c r="D7" s="22">
        <v>79.5</v>
      </c>
      <c r="E7" s="23">
        <f t="shared" si="0"/>
        <v>31.8</v>
      </c>
      <c r="F7" s="3">
        <v>85.3</v>
      </c>
      <c r="G7" s="24">
        <f t="shared" si="1"/>
        <v>51.18</v>
      </c>
      <c r="H7" s="24">
        <f t="shared" si="2"/>
        <v>82.98</v>
      </c>
      <c r="I7" s="25">
        <v>2</v>
      </c>
      <c r="J7" s="4"/>
    </row>
    <row r="8" spans="1:10" ht="21.75" customHeight="1">
      <c r="A8" s="22" t="s">
        <v>326</v>
      </c>
      <c r="B8" s="36" t="s">
        <v>118</v>
      </c>
      <c r="C8" s="10" t="s">
        <v>335</v>
      </c>
      <c r="D8" s="22">
        <v>75</v>
      </c>
      <c r="E8" s="23">
        <f t="shared" si="0"/>
        <v>30</v>
      </c>
      <c r="F8" s="9">
        <v>87.7</v>
      </c>
      <c r="G8" s="24">
        <f t="shared" si="1"/>
        <v>52.62</v>
      </c>
      <c r="H8" s="24">
        <f t="shared" si="2"/>
        <v>82.62</v>
      </c>
      <c r="I8" s="25">
        <v>3</v>
      </c>
      <c r="J8" s="26"/>
    </row>
    <row r="9" spans="1:10" ht="21.75" customHeight="1">
      <c r="A9" s="22" t="s">
        <v>331</v>
      </c>
      <c r="B9" s="36" t="s">
        <v>118</v>
      </c>
      <c r="C9" s="10" t="s">
        <v>335</v>
      </c>
      <c r="D9" s="22">
        <v>71</v>
      </c>
      <c r="E9" s="23">
        <f t="shared" si="0"/>
        <v>28.400000000000002</v>
      </c>
      <c r="F9" s="3">
        <v>89.8</v>
      </c>
      <c r="G9" s="24">
        <f t="shared" si="1"/>
        <v>53.879999999999995</v>
      </c>
      <c r="H9" s="24">
        <f t="shared" si="2"/>
        <v>82.28</v>
      </c>
      <c r="I9" s="25">
        <v>4</v>
      </c>
      <c r="J9" s="3"/>
    </row>
    <row r="10" spans="1:10" ht="21.75" customHeight="1">
      <c r="A10" s="22" t="s">
        <v>321</v>
      </c>
      <c r="B10" s="36" t="s">
        <v>118</v>
      </c>
      <c r="C10" s="10" t="s">
        <v>335</v>
      </c>
      <c r="D10" s="22">
        <v>80</v>
      </c>
      <c r="E10" s="23">
        <f t="shared" si="0"/>
        <v>32</v>
      </c>
      <c r="F10" s="3">
        <v>83.5</v>
      </c>
      <c r="G10" s="24">
        <f t="shared" si="1"/>
        <v>50.1</v>
      </c>
      <c r="H10" s="24">
        <f t="shared" si="2"/>
        <v>82.1</v>
      </c>
      <c r="I10" s="25">
        <v>5</v>
      </c>
      <c r="J10" s="4"/>
    </row>
    <row r="11" spans="1:10" ht="21.75" customHeight="1">
      <c r="A11" s="22" t="s">
        <v>333</v>
      </c>
      <c r="B11" s="36" t="s">
        <v>118</v>
      </c>
      <c r="C11" s="10" t="s">
        <v>335</v>
      </c>
      <c r="D11" s="22">
        <v>67</v>
      </c>
      <c r="E11" s="23">
        <f t="shared" si="0"/>
        <v>26.8</v>
      </c>
      <c r="F11" s="3">
        <v>90.8</v>
      </c>
      <c r="G11" s="24">
        <f t="shared" si="1"/>
        <v>54.48</v>
      </c>
      <c r="H11" s="24">
        <f t="shared" si="2"/>
        <v>81.28</v>
      </c>
      <c r="I11" s="37">
        <v>6</v>
      </c>
      <c r="J11" s="4"/>
    </row>
    <row r="12" spans="1:10" ht="21.75" customHeight="1">
      <c r="A12" s="22" t="s">
        <v>323</v>
      </c>
      <c r="B12" s="36" t="s">
        <v>118</v>
      </c>
      <c r="C12" s="10" t="s">
        <v>335</v>
      </c>
      <c r="D12" s="22">
        <v>76.5</v>
      </c>
      <c r="E12" s="23">
        <f t="shared" si="0"/>
        <v>30.6</v>
      </c>
      <c r="F12" s="3">
        <v>83.9</v>
      </c>
      <c r="G12" s="24">
        <f t="shared" si="1"/>
        <v>50.34</v>
      </c>
      <c r="H12" s="24">
        <f t="shared" si="2"/>
        <v>80.94</v>
      </c>
      <c r="I12" s="37">
        <v>7</v>
      </c>
      <c r="J12" s="4"/>
    </row>
    <row r="13" spans="1:10" ht="21.75" customHeight="1">
      <c r="A13" s="22" t="s">
        <v>330</v>
      </c>
      <c r="B13" s="36" t="s">
        <v>118</v>
      </c>
      <c r="C13" s="10" t="s">
        <v>335</v>
      </c>
      <c r="D13" s="22">
        <v>73.5</v>
      </c>
      <c r="E13" s="23">
        <f t="shared" si="0"/>
        <v>29.400000000000002</v>
      </c>
      <c r="F13" s="3">
        <v>85.7</v>
      </c>
      <c r="G13" s="24">
        <f t="shared" si="1"/>
        <v>51.42</v>
      </c>
      <c r="H13" s="24">
        <f t="shared" si="2"/>
        <v>80.82000000000001</v>
      </c>
      <c r="I13" s="37">
        <v>8</v>
      </c>
      <c r="J13" s="3"/>
    </row>
    <row r="14" spans="1:10" ht="21.75" customHeight="1">
      <c r="A14" s="22" t="s">
        <v>325</v>
      </c>
      <c r="B14" s="36" t="s">
        <v>118</v>
      </c>
      <c r="C14" s="10" t="s">
        <v>335</v>
      </c>
      <c r="D14" s="22">
        <v>75</v>
      </c>
      <c r="E14" s="23">
        <f t="shared" si="0"/>
        <v>30</v>
      </c>
      <c r="F14" s="3">
        <v>84.5</v>
      </c>
      <c r="G14" s="24">
        <f t="shared" si="1"/>
        <v>50.699999999999996</v>
      </c>
      <c r="H14" s="24">
        <f t="shared" si="2"/>
        <v>80.69999999999999</v>
      </c>
      <c r="I14" s="37">
        <v>9</v>
      </c>
      <c r="J14" s="4"/>
    </row>
    <row r="15" spans="1:10" ht="21.75" customHeight="1">
      <c r="A15" s="22" t="s">
        <v>327</v>
      </c>
      <c r="B15" s="36" t="s">
        <v>118</v>
      </c>
      <c r="C15" s="10" t="s">
        <v>335</v>
      </c>
      <c r="D15" s="22">
        <v>74</v>
      </c>
      <c r="E15" s="23">
        <f t="shared" si="0"/>
        <v>29.6</v>
      </c>
      <c r="F15" s="3">
        <v>83.4</v>
      </c>
      <c r="G15" s="24">
        <f t="shared" si="1"/>
        <v>50.04</v>
      </c>
      <c r="H15" s="24">
        <f t="shared" si="2"/>
        <v>79.64</v>
      </c>
      <c r="I15" s="37">
        <v>10</v>
      </c>
      <c r="J15" s="4"/>
    </row>
    <row r="16" spans="1:10" ht="21.75" customHeight="1">
      <c r="A16" s="22" t="s">
        <v>324</v>
      </c>
      <c r="B16" s="36" t="s">
        <v>118</v>
      </c>
      <c r="C16" s="10" t="s">
        <v>335</v>
      </c>
      <c r="D16" s="22">
        <v>76</v>
      </c>
      <c r="E16" s="23">
        <f t="shared" si="0"/>
        <v>30.400000000000002</v>
      </c>
      <c r="F16" s="3">
        <v>81.8</v>
      </c>
      <c r="G16" s="24">
        <f t="shared" si="1"/>
        <v>49.08</v>
      </c>
      <c r="H16" s="24">
        <f t="shared" si="2"/>
        <v>79.48</v>
      </c>
      <c r="I16" s="37">
        <v>11</v>
      </c>
      <c r="J16" s="26"/>
    </row>
    <row r="17" spans="1:10" ht="21.75" customHeight="1">
      <c r="A17" s="22" t="s">
        <v>332</v>
      </c>
      <c r="B17" s="36" t="s">
        <v>118</v>
      </c>
      <c r="C17" s="10" t="s">
        <v>335</v>
      </c>
      <c r="D17" s="22">
        <v>67.5</v>
      </c>
      <c r="E17" s="23">
        <f t="shared" si="0"/>
        <v>27</v>
      </c>
      <c r="F17" s="3">
        <v>87</v>
      </c>
      <c r="G17" s="24">
        <f t="shared" si="1"/>
        <v>52.199999999999996</v>
      </c>
      <c r="H17" s="24">
        <f t="shared" si="2"/>
        <v>79.19999999999999</v>
      </c>
      <c r="I17" s="37">
        <v>12</v>
      </c>
      <c r="J17" s="4"/>
    </row>
    <row r="18" spans="1:10" ht="21.75" customHeight="1">
      <c r="A18" s="22" t="s">
        <v>334</v>
      </c>
      <c r="B18" s="36" t="s">
        <v>118</v>
      </c>
      <c r="C18" s="10" t="s">
        <v>335</v>
      </c>
      <c r="D18" s="22">
        <v>67</v>
      </c>
      <c r="E18" s="23">
        <f t="shared" si="0"/>
        <v>26.8</v>
      </c>
      <c r="F18" s="28">
        <v>86.4</v>
      </c>
      <c r="G18" s="24">
        <f t="shared" si="1"/>
        <v>51.84</v>
      </c>
      <c r="H18" s="24">
        <f t="shared" si="2"/>
        <v>78.64</v>
      </c>
      <c r="I18" s="37">
        <v>13</v>
      </c>
      <c r="J18" s="4"/>
    </row>
    <row r="19" spans="1:10" ht="21.75" customHeight="1">
      <c r="A19" s="22" t="s">
        <v>329</v>
      </c>
      <c r="B19" s="36" t="s">
        <v>118</v>
      </c>
      <c r="C19" s="10" t="s">
        <v>335</v>
      </c>
      <c r="D19" s="22">
        <v>73.5</v>
      </c>
      <c r="E19" s="23">
        <f t="shared" si="0"/>
        <v>29.400000000000002</v>
      </c>
      <c r="F19" s="3">
        <v>80.2</v>
      </c>
      <c r="G19" s="24">
        <f t="shared" si="1"/>
        <v>48.12</v>
      </c>
      <c r="H19" s="24">
        <f t="shared" si="2"/>
        <v>77.52</v>
      </c>
      <c r="I19" s="37">
        <v>14</v>
      </c>
      <c r="J19" s="27"/>
    </row>
    <row r="20" spans="1:10" ht="21.75" customHeight="1">
      <c r="A20" s="22" t="s">
        <v>328</v>
      </c>
      <c r="B20" s="36" t="s">
        <v>118</v>
      </c>
      <c r="C20" s="10" t="s">
        <v>335</v>
      </c>
      <c r="D20" s="22">
        <v>73.5</v>
      </c>
      <c r="E20" s="23">
        <f t="shared" si="0"/>
        <v>29.400000000000002</v>
      </c>
      <c r="F20" s="3">
        <v>78.6</v>
      </c>
      <c r="G20" s="24">
        <f t="shared" si="1"/>
        <v>47.16</v>
      </c>
      <c r="H20" s="24">
        <f t="shared" si="2"/>
        <v>76.56</v>
      </c>
      <c r="I20" s="37">
        <v>15</v>
      </c>
      <c r="J20" s="4"/>
    </row>
    <row r="21" spans="1:10" ht="21.75" customHeight="1">
      <c r="A21" s="11"/>
      <c r="B21" s="4"/>
      <c r="C21" s="5"/>
      <c r="D21" s="11"/>
      <c r="E21" s="23"/>
      <c r="F21" s="4"/>
      <c r="G21" s="24"/>
      <c r="H21" s="24"/>
      <c r="I21" s="29"/>
      <c r="J21" s="4"/>
    </row>
    <row r="22" spans="1:10" ht="21.75" customHeight="1">
      <c r="A22" s="53" t="s">
        <v>336</v>
      </c>
      <c r="B22" s="8" t="s">
        <v>348</v>
      </c>
      <c r="C22" s="59" t="s">
        <v>343</v>
      </c>
      <c r="D22" s="53" t="s">
        <v>345</v>
      </c>
      <c r="E22" s="23">
        <f>D22/4</f>
        <v>22</v>
      </c>
      <c r="F22" s="4">
        <v>86.8</v>
      </c>
      <c r="G22" s="24">
        <f>F22/2</f>
        <v>43.4</v>
      </c>
      <c r="H22" s="24">
        <f>E22+G22</f>
        <v>65.4</v>
      </c>
      <c r="I22" s="25">
        <v>1</v>
      </c>
      <c r="J22" s="4"/>
    </row>
    <row r="23" spans="1:10" ht="21.75" customHeight="1">
      <c r="A23" s="53" t="s">
        <v>337</v>
      </c>
      <c r="B23" s="8" t="s">
        <v>348</v>
      </c>
      <c r="C23" s="59" t="s">
        <v>343</v>
      </c>
      <c r="D23" s="53" t="s">
        <v>346</v>
      </c>
      <c r="E23" s="23">
        <f>D23/4</f>
        <v>21.375</v>
      </c>
      <c r="F23" s="3">
        <v>84</v>
      </c>
      <c r="G23" s="24">
        <f aca="true" t="shared" si="3" ref="G23:G29">F23/2</f>
        <v>42</v>
      </c>
      <c r="H23" s="24">
        <f aca="true" t="shared" si="4" ref="H23:H29">E23+G23</f>
        <v>63.375</v>
      </c>
      <c r="I23" s="25">
        <v>2</v>
      </c>
      <c r="J23" s="4"/>
    </row>
    <row r="24" spans="1:10" ht="21.75" customHeight="1">
      <c r="A24" s="53" t="s">
        <v>338</v>
      </c>
      <c r="B24" s="8" t="s">
        <v>348</v>
      </c>
      <c r="C24" s="59" t="s">
        <v>343</v>
      </c>
      <c r="D24" s="53" t="s">
        <v>347</v>
      </c>
      <c r="E24" s="23">
        <f>D24/4</f>
        <v>20.875</v>
      </c>
      <c r="F24" s="4">
        <v>82.2</v>
      </c>
      <c r="G24" s="24">
        <f t="shared" si="3"/>
        <v>41.1</v>
      </c>
      <c r="H24" s="24">
        <f t="shared" si="4"/>
        <v>61.975</v>
      </c>
      <c r="I24" s="37">
        <v>3</v>
      </c>
      <c r="J24" s="4"/>
    </row>
    <row r="25" spans="1:10" ht="21.75" customHeight="1">
      <c r="A25" s="53"/>
      <c r="B25" s="11"/>
      <c r="C25" s="59"/>
      <c r="D25" s="53"/>
      <c r="E25" s="23"/>
      <c r="F25" s="4"/>
      <c r="G25" s="24"/>
      <c r="H25" s="24"/>
      <c r="I25" s="29"/>
      <c r="J25" s="4"/>
    </row>
    <row r="26" spans="1:10" ht="21.75" customHeight="1">
      <c r="A26" s="22" t="s">
        <v>339</v>
      </c>
      <c r="B26" s="11" t="s">
        <v>118</v>
      </c>
      <c r="C26" s="41" t="s">
        <v>344</v>
      </c>
      <c r="D26" s="22">
        <v>102</v>
      </c>
      <c r="E26" s="23">
        <f>D26/4</f>
        <v>25.5</v>
      </c>
      <c r="F26" s="4">
        <v>88.6</v>
      </c>
      <c r="G26" s="24">
        <f t="shared" si="3"/>
        <v>44.3</v>
      </c>
      <c r="H26" s="24">
        <f t="shared" si="4"/>
        <v>69.8</v>
      </c>
      <c r="I26" s="25">
        <v>1</v>
      </c>
      <c r="J26" s="4"/>
    </row>
    <row r="27" spans="1:10" ht="21.75" customHeight="1">
      <c r="A27" s="22" t="s">
        <v>340</v>
      </c>
      <c r="B27" s="11" t="s">
        <v>118</v>
      </c>
      <c r="C27" s="41" t="s">
        <v>344</v>
      </c>
      <c r="D27" s="22">
        <v>85.5</v>
      </c>
      <c r="E27" s="23">
        <f>D27/4</f>
        <v>21.375</v>
      </c>
      <c r="F27" s="4">
        <v>90.6</v>
      </c>
      <c r="G27" s="24">
        <f t="shared" si="3"/>
        <v>45.3</v>
      </c>
      <c r="H27" s="24">
        <f t="shared" si="4"/>
        <v>66.675</v>
      </c>
      <c r="I27" s="60">
        <v>2</v>
      </c>
      <c r="J27" s="4"/>
    </row>
    <row r="28" spans="1:10" ht="21.75" customHeight="1">
      <c r="A28" s="22" t="s">
        <v>341</v>
      </c>
      <c r="B28" s="11" t="s">
        <v>118</v>
      </c>
      <c r="C28" s="41" t="s">
        <v>344</v>
      </c>
      <c r="D28" s="22">
        <v>75.5</v>
      </c>
      <c r="E28" s="23">
        <f>D28/4</f>
        <v>18.875</v>
      </c>
      <c r="F28" s="4">
        <v>87.3</v>
      </c>
      <c r="G28" s="24">
        <f t="shared" si="3"/>
        <v>43.65</v>
      </c>
      <c r="H28" s="24">
        <f t="shared" si="4"/>
        <v>62.525</v>
      </c>
      <c r="I28" s="60">
        <v>3</v>
      </c>
      <c r="J28" s="4"/>
    </row>
    <row r="29" spans="1:10" ht="21.75" customHeight="1">
      <c r="A29" s="22" t="s">
        <v>342</v>
      </c>
      <c r="B29" s="11" t="s">
        <v>118</v>
      </c>
      <c r="C29" s="41" t="s">
        <v>344</v>
      </c>
      <c r="D29" s="22">
        <v>72</v>
      </c>
      <c r="E29" s="23">
        <f>D29/4</f>
        <v>18</v>
      </c>
      <c r="F29" s="32">
        <v>87.6</v>
      </c>
      <c r="G29" s="24">
        <f t="shared" si="3"/>
        <v>43.8</v>
      </c>
      <c r="H29" s="24">
        <f t="shared" si="4"/>
        <v>61.8</v>
      </c>
      <c r="I29" s="38">
        <v>4</v>
      </c>
      <c r="J29" s="32"/>
    </row>
  </sheetData>
  <mergeCells count="11">
    <mergeCell ref="D3:H3"/>
    <mergeCell ref="I3:I5"/>
    <mergeCell ref="J3:J5"/>
    <mergeCell ref="A1:J1"/>
    <mergeCell ref="A2:J2"/>
    <mergeCell ref="A3:A5"/>
    <mergeCell ref="B3:B5"/>
    <mergeCell ref="C3:C5"/>
    <mergeCell ref="H4:H5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34"/>
  <sheetViews>
    <sheetView workbookViewId="0" topLeftCell="A1">
      <selection activeCell="M21" sqref="M21"/>
    </sheetView>
  </sheetViews>
  <sheetFormatPr defaultColWidth="9.00390625" defaultRowHeight="14.25"/>
  <cols>
    <col min="1" max="1" width="6.875" style="21" customWidth="1"/>
    <col min="2" max="2" width="4.375" style="2" customWidth="1"/>
    <col min="3" max="3" width="11.50390625" style="2" customWidth="1"/>
    <col min="4" max="4" width="7.253906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23.25" customHeight="1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0.25" customHeight="1">
      <c r="A2" s="71" t="s">
        <v>53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1.75" customHeight="1">
      <c r="A3" s="69" t="s">
        <v>41</v>
      </c>
      <c r="B3" s="68" t="s">
        <v>42</v>
      </c>
      <c r="C3" s="68" t="s">
        <v>43</v>
      </c>
      <c r="D3" s="68" t="s">
        <v>44</v>
      </c>
      <c r="E3" s="68"/>
      <c r="F3" s="68"/>
      <c r="G3" s="68"/>
      <c r="H3" s="68"/>
      <c r="I3" s="69" t="s">
        <v>1</v>
      </c>
      <c r="J3" s="68" t="s">
        <v>45</v>
      </c>
    </row>
    <row r="4" spans="1:10" ht="33" customHeight="1">
      <c r="A4" s="69"/>
      <c r="B4" s="68"/>
      <c r="C4" s="68"/>
      <c r="D4" s="69" t="s">
        <v>46</v>
      </c>
      <c r="E4" s="69"/>
      <c r="F4" s="69" t="s">
        <v>47</v>
      </c>
      <c r="G4" s="69"/>
      <c r="H4" s="68" t="s">
        <v>48</v>
      </c>
      <c r="I4" s="69"/>
      <c r="J4" s="68"/>
    </row>
    <row r="5" spans="1:10" ht="41.25" customHeight="1">
      <c r="A5" s="69"/>
      <c r="B5" s="68"/>
      <c r="C5" s="68"/>
      <c r="D5" s="1" t="s">
        <v>49</v>
      </c>
      <c r="E5" s="1" t="s">
        <v>50</v>
      </c>
      <c r="F5" s="7" t="s">
        <v>16</v>
      </c>
      <c r="G5" s="1" t="s">
        <v>50</v>
      </c>
      <c r="H5" s="68"/>
      <c r="I5" s="69"/>
      <c r="J5" s="68"/>
    </row>
    <row r="6" spans="1:10" ht="21" customHeight="1">
      <c r="A6" s="35" t="s">
        <v>353</v>
      </c>
      <c r="B6" s="18" t="s">
        <v>118</v>
      </c>
      <c r="C6" s="10" t="s">
        <v>371</v>
      </c>
      <c r="D6" s="35" t="s">
        <v>376</v>
      </c>
      <c r="E6" s="23">
        <f>D6/4</f>
        <v>31.25</v>
      </c>
      <c r="F6" s="3">
        <v>90.4</v>
      </c>
      <c r="G6" s="24">
        <f>F6/2</f>
        <v>45.2</v>
      </c>
      <c r="H6" s="24">
        <f>E6+G6</f>
        <v>76.45</v>
      </c>
      <c r="I6" s="25">
        <v>1</v>
      </c>
      <c r="J6" s="6"/>
    </row>
    <row r="7" spans="1:10" ht="21" customHeight="1">
      <c r="A7" s="35" t="s">
        <v>352</v>
      </c>
      <c r="B7" s="18" t="s">
        <v>118</v>
      </c>
      <c r="C7" s="10" t="s">
        <v>371</v>
      </c>
      <c r="D7" s="35" t="s">
        <v>375</v>
      </c>
      <c r="E7" s="23">
        <f>D7/4</f>
        <v>32.25</v>
      </c>
      <c r="F7" s="3">
        <v>87.6</v>
      </c>
      <c r="G7" s="24">
        <f>F7/2</f>
        <v>43.8</v>
      </c>
      <c r="H7" s="24">
        <f>E7+G7</f>
        <v>76.05</v>
      </c>
      <c r="I7" s="25">
        <v>2</v>
      </c>
      <c r="J7" s="39"/>
    </row>
    <row r="8" spans="1:10" ht="21" customHeight="1">
      <c r="A8" s="22" t="s">
        <v>350</v>
      </c>
      <c r="B8" s="36" t="s">
        <v>118</v>
      </c>
      <c r="C8" s="10" t="s">
        <v>371</v>
      </c>
      <c r="D8" s="22">
        <v>113.5</v>
      </c>
      <c r="E8" s="23">
        <f>D8/4</f>
        <v>28.375</v>
      </c>
      <c r="F8" s="3">
        <v>85.6</v>
      </c>
      <c r="G8" s="24">
        <f>F8/2</f>
        <v>42.8</v>
      </c>
      <c r="H8" s="24">
        <f>E8+G8</f>
        <v>71.175</v>
      </c>
      <c r="I8" s="37">
        <v>3</v>
      </c>
      <c r="J8" s="6"/>
    </row>
    <row r="9" spans="1:10" ht="21" customHeight="1">
      <c r="A9" s="22" t="s">
        <v>351</v>
      </c>
      <c r="B9" s="36" t="s">
        <v>118</v>
      </c>
      <c r="C9" s="10" t="s">
        <v>371</v>
      </c>
      <c r="D9" s="22">
        <v>110.5</v>
      </c>
      <c r="E9" s="23">
        <f>D9/4</f>
        <v>27.625</v>
      </c>
      <c r="F9" s="3">
        <v>84.8</v>
      </c>
      <c r="G9" s="24">
        <f>F9/2</f>
        <v>42.4</v>
      </c>
      <c r="H9" s="24">
        <f>E9+G9</f>
        <v>70.025</v>
      </c>
      <c r="I9" s="37">
        <v>4</v>
      </c>
      <c r="J9" s="6"/>
    </row>
    <row r="10" spans="1:10" ht="21" customHeight="1">
      <c r="A10" s="22" t="s">
        <v>349</v>
      </c>
      <c r="B10" s="36" t="s">
        <v>118</v>
      </c>
      <c r="C10" s="10" t="s">
        <v>371</v>
      </c>
      <c r="D10" s="22">
        <v>120.5</v>
      </c>
      <c r="E10" s="23">
        <f>D10/4</f>
        <v>30.125</v>
      </c>
      <c r="F10" s="3">
        <v>0</v>
      </c>
      <c r="G10" s="24">
        <f>F10/2</f>
        <v>0</v>
      </c>
      <c r="H10" s="24">
        <f>E10+G10</f>
        <v>30.125</v>
      </c>
      <c r="I10" s="37">
        <v>5</v>
      </c>
      <c r="J10" s="26" t="s">
        <v>385</v>
      </c>
    </row>
    <row r="11" spans="1:10" ht="21" customHeight="1">
      <c r="A11" s="35"/>
      <c r="B11" s="18"/>
      <c r="C11" s="10"/>
      <c r="D11" s="35"/>
      <c r="E11" s="23"/>
      <c r="F11" s="3"/>
      <c r="G11" s="24"/>
      <c r="H11" s="24"/>
      <c r="I11" s="3"/>
      <c r="J11" s="6"/>
    </row>
    <row r="12" spans="1:10" ht="21" customHeight="1">
      <c r="A12" s="22" t="s">
        <v>354</v>
      </c>
      <c r="B12" s="18" t="s">
        <v>118</v>
      </c>
      <c r="C12" s="10" t="s">
        <v>372</v>
      </c>
      <c r="D12" s="22">
        <v>136.5</v>
      </c>
      <c r="E12" s="23">
        <f>D12/4</f>
        <v>34.125</v>
      </c>
      <c r="F12" s="3">
        <v>88.4</v>
      </c>
      <c r="G12" s="24">
        <f>F12/2</f>
        <v>44.2</v>
      </c>
      <c r="H12" s="24">
        <f>E12+G12</f>
        <v>78.325</v>
      </c>
      <c r="I12" s="25">
        <v>1</v>
      </c>
      <c r="J12" s="39"/>
    </row>
    <row r="13" spans="1:10" ht="21" customHeight="1">
      <c r="A13" s="22" t="s">
        <v>356</v>
      </c>
      <c r="B13" s="18" t="s">
        <v>118</v>
      </c>
      <c r="C13" s="10" t="s">
        <v>372</v>
      </c>
      <c r="D13" s="22">
        <v>119.5</v>
      </c>
      <c r="E13" s="23">
        <f>D13/4</f>
        <v>29.875</v>
      </c>
      <c r="F13" s="3">
        <v>92.4</v>
      </c>
      <c r="G13" s="24">
        <f>F13/2</f>
        <v>46.2</v>
      </c>
      <c r="H13" s="24">
        <f>E13+G13</f>
        <v>76.075</v>
      </c>
      <c r="I13" s="25">
        <v>2</v>
      </c>
      <c r="J13" s="6"/>
    </row>
    <row r="14" spans="1:10" ht="21" customHeight="1">
      <c r="A14" s="22" t="s">
        <v>355</v>
      </c>
      <c r="B14" s="18" t="s">
        <v>118</v>
      </c>
      <c r="C14" s="10" t="s">
        <v>372</v>
      </c>
      <c r="D14" s="22">
        <v>125</v>
      </c>
      <c r="E14" s="23">
        <f>D14/4</f>
        <v>31.25</v>
      </c>
      <c r="F14" s="3">
        <v>87.1</v>
      </c>
      <c r="G14" s="24">
        <f>F14/2</f>
        <v>43.55</v>
      </c>
      <c r="H14" s="24">
        <f>E14+G14</f>
        <v>74.8</v>
      </c>
      <c r="I14" s="37">
        <v>3</v>
      </c>
      <c r="J14" s="6"/>
    </row>
    <row r="15" spans="1:10" ht="21" customHeight="1">
      <c r="A15" s="22" t="s">
        <v>357</v>
      </c>
      <c r="B15" s="18" t="s">
        <v>118</v>
      </c>
      <c r="C15" s="10" t="s">
        <v>372</v>
      </c>
      <c r="D15" s="22">
        <v>103.5</v>
      </c>
      <c r="E15" s="23">
        <f>D15/4</f>
        <v>25.875</v>
      </c>
      <c r="F15" s="3">
        <v>89.7</v>
      </c>
      <c r="G15" s="24">
        <f>F15/2</f>
        <v>44.85</v>
      </c>
      <c r="H15" s="24">
        <f>E15+G15</f>
        <v>70.725</v>
      </c>
      <c r="I15" s="37">
        <v>4</v>
      </c>
      <c r="J15" s="40"/>
    </row>
    <row r="16" spans="1:10" ht="21" customHeight="1">
      <c r="A16" s="22" t="s">
        <v>358</v>
      </c>
      <c r="B16" s="18" t="s">
        <v>118</v>
      </c>
      <c r="C16" s="10" t="s">
        <v>372</v>
      </c>
      <c r="D16" s="22">
        <v>70.5</v>
      </c>
      <c r="E16" s="23">
        <f>D16/4</f>
        <v>17.625</v>
      </c>
      <c r="F16" s="3">
        <v>80</v>
      </c>
      <c r="G16" s="24">
        <f>F16/2</f>
        <v>40</v>
      </c>
      <c r="H16" s="24">
        <f>E16+G16</f>
        <v>57.625</v>
      </c>
      <c r="I16" s="37">
        <v>5</v>
      </c>
      <c r="J16" s="3"/>
    </row>
    <row r="17" spans="1:10" ht="21" customHeight="1">
      <c r="A17" s="22"/>
      <c r="B17" s="18"/>
      <c r="C17" s="10"/>
      <c r="D17" s="22"/>
      <c r="E17" s="23"/>
      <c r="F17" s="3"/>
      <c r="G17" s="24"/>
      <c r="H17" s="24"/>
      <c r="I17" s="3"/>
      <c r="J17" s="3"/>
    </row>
    <row r="18" spans="1:10" ht="21" customHeight="1">
      <c r="A18" s="22" t="s">
        <v>359</v>
      </c>
      <c r="B18" s="18" t="s">
        <v>118</v>
      </c>
      <c r="C18" s="10" t="s">
        <v>373</v>
      </c>
      <c r="D18" s="22">
        <v>92.5</v>
      </c>
      <c r="E18" s="23">
        <f>D18/4</f>
        <v>23.125</v>
      </c>
      <c r="F18" s="3">
        <v>88.9</v>
      </c>
      <c r="G18" s="24">
        <f>F18/2</f>
        <v>44.45</v>
      </c>
      <c r="H18" s="24">
        <f>E18+G18</f>
        <v>67.575</v>
      </c>
      <c r="I18" s="25">
        <v>1</v>
      </c>
      <c r="J18" s="3"/>
    </row>
    <row r="19" spans="1:10" ht="21" customHeight="1">
      <c r="A19" s="22" t="s">
        <v>360</v>
      </c>
      <c r="B19" s="18" t="s">
        <v>118</v>
      </c>
      <c r="C19" s="10" t="s">
        <v>373</v>
      </c>
      <c r="D19" s="22">
        <v>86</v>
      </c>
      <c r="E19" s="23">
        <f>D19/4</f>
        <v>21.5</v>
      </c>
      <c r="F19" s="3">
        <v>91.6</v>
      </c>
      <c r="G19" s="24">
        <f>F19/2</f>
        <v>45.8</v>
      </c>
      <c r="H19" s="24">
        <f>E19+G19</f>
        <v>67.3</v>
      </c>
      <c r="I19" s="25">
        <v>2</v>
      </c>
      <c r="J19" s="6"/>
    </row>
    <row r="20" spans="1:10" ht="21" customHeight="1">
      <c r="A20" s="22" t="s">
        <v>363</v>
      </c>
      <c r="B20" s="36" t="s">
        <v>118</v>
      </c>
      <c r="C20" s="10" t="s">
        <v>373</v>
      </c>
      <c r="D20" s="22">
        <v>78</v>
      </c>
      <c r="E20" s="23">
        <f>D20/4</f>
        <v>19.5</v>
      </c>
      <c r="F20" s="6">
        <v>90</v>
      </c>
      <c r="G20" s="24">
        <f>F20/2</f>
        <v>45</v>
      </c>
      <c r="H20" s="24">
        <f>E20+G20</f>
        <v>64.5</v>
      </c>
      <c r="I20" s="37">
        <v>3</v>
      </c>
      <c r="J20" s="6"/>
    </row>
    <row r="21" spans="1:10" ht="21" customHeight="1">
      <c r="A21" s="22" t="s">
        <v>361</v>
      </c>
      <c r="B21" s="36" t="s">
        <v>119</v>
      </c>
      <c r="C21" s="10" t="s">
        <v>373</v>
      </c>
      <c r="D21" s="22">
        <v>83.5</v>
      </c>
      <c r="E21" s="23">
        <f>D21/4</f>
        <v>20.875</v>
      </c>
      <c r="F21" s="3">
        <v>86.2</v>
      </c>
      <c r="G21" s="24">
        <f>F21/2</f>
        <v>43.1</v>
      </c>
      <c r="H21" s="24">
        <f>E21+G21</f>
        <v>63.975</v>
      </c>
      <c r="I21" s="37">
        <v>4</v>
      </c>
      <c r="J21" s="6"/>
    </row>
    <row r="22" spans="1:10" ht="21" customHeight="1">
      <c r="A22" s="22" t="s">
        <v>362</v>
      </c>
      <c r="B22" s="36" t="s">
        <v>119</v>
      </c>
      <c r="C22" s="10" t="s">
        <v>373</v>
      </c>
      <c r="D22" s="22">
        <v>82</v>
      </c>
      <c r="E22" s="23">
        <f>D22/4</f>
        <v>20.5</v>
      </c>
      <c r="F22" s="47">
        <v>86.4</v>
      </c>
      <c r="G22" s="24">
        <f>F22/2</f>
        <v>43.2</v>
      </c>
      <c r="H22" s="24">
        <f>E22+G22</f>
        <v>63.7</v>
      </c>
      <c r="I22" s="37">
        <v>5</v>
      </c>
      <c r="J22" s="6"/>
    </row>
    <row r="23" spans="1:10" ht="21" customHeight="1">
      <c r="A23" s="22"/>
      <c r="B23" s="36"/>
      <c r="C23" s="10"/>
      <c r="D23" s="22"/>
      <c r="E23" s="23"/>
      <c r="F23" s="6"/>
      <c r="G23" s="24"/>
      <c r="H23" s="24"/>
      <c r="I23" s="29"/>
      <c r="J23" s="6"/>
    </row>
    <row r="24" spans="1:10" ht="21" customHeight="1">
      <c r="A24" s="22" t="s">
        <v>364</v>
      </c>
      <c r="B24" s="36" t="s">
        <v>119</v>
      </c>
      <c r="C24" s="10" t="s">
        <v>374</v>
      </c>
      <c r="D24" s="22">
        <v>129</v>
      </c>
      <c r="E24" s="23">
        <f aca="true" t="shared" si="0" ref="E24:E34">D24/4</f>
        <v>32.25</v>
      </c>
      <c r="F24" s="6">
        <v>84</v>
      </c>
      <c r="G24" s="24">
        <f aca="true" t="shared" si="1" ref="G24:G34">F24/2</f>
        <v>42</v>
      </c>
      <c r="H24" s="24">
        <f aca="true" t="shared" si="2" ref="H24:H34">E24+G24</f>
        <v>74.25</v>
      </c>
      <c r="I24" s="25">
        <v>1</v>
      </c>
      <c r="J24" s="6"/>
    </row>
    <row r="25" spans="1:10" ht="21" customHeight="1">
      <c r="A25" s="22" t="s">
        <v>365</v>
      </c>
      <c r="B25" s="36" t="s">
        <v>118</v>
      </c>
      <c r="C25" s="10" t="s">
        <v>374</v>
      </c>
      <c r="D25" s="22">
        <v>115</v>
      </c>
      <c r="E25" s="23">
        <f t="shared" si="0"/>
        <v>28.75</v>
      </c>
      <c r="F25" s="3">
        <v>88.2</v>
      </c>
      <c r="G25" s="24">
        <f t="shared" si="1"/>
        <v>44.1</v>
      </c>
      <c r="H25" s="24">
        <f t="shared" si="2"/>
        <v>72.85</v>
      </c>
      <c r="I25" s="25">
        <v>2</v>
      </c>
      <c r="J25" s="6"/>
    </row>
    <row r="26" spans="1:10" ht="21" customHeight="1">
      <c r="A26" s="22" t="s">
        <v>366</v>
      </c>
      <c r="B26" s="36" t="s">
        <v>119</v>
      </c>
      <c r="C26" s="10" t="s">
        <v>374</v>
      </c>
      <c r="D26" s="22">
        <v>100</v>
      </c>
      <c r="E26" s="23">
        <f t="shared" si="0"/>
        <v>25</v>
      </c>
      <c r="F26" s="6">
        <v>87.4</v>
      </c>
      <c r="G26" s="24">
        <f t="shared" si="1"/>
        <v>43.7</v>
      </c>
      <c r="H26" s="24">
        <f t="shared" si="2"/>
        <v>68.7</v>
      </c>
      <c r="I26" s="25">
        <v>3</v>
      </c>
      <c r="J26" s="6"/>
    </row>
    <row r="27" spans="1:10" ht="21" customHeight="1">
      <c r="A27" s="22" t="s">
        <v>367</v>
      </c>
      <c r="B27" s="36" t="s">
        <v>118</v>
      </c>
      <c r="C27" s="10" t="s">
        <v>374</v>
      </c>
      <c r="D27" s="22">
        <v>95.5</v>
      </c>
      <c r="E27" s="23">
        <f t="shared" si="0"/>
        <v>23.875</v>
      </c>
      <c r="F27" s="6">
        <v>86.7</v>
      </c>
      <c r="G27" s="24">
        <f t="shared" si="1"/>
        <v>43.35</v>
      </c>
      <c r="H27" s="24">
        <f t="shared" si="2"/>
        <v>67.225</v>
      </c>
      <c r="I27" s="25">
        <v>4</v>
      </c>
      <c r="J27" s="6"/>
    </row>
    <row r="28" spans="1:10" ht="21" customHeight="1">
      <c r="A28" s="22" t="s">
        <v>369</v>
      </c>
      <c r="B28" s="36" t="s">
        <v>118</v>
      </c>
      <c r="C28" s="10" t="s">
        <v>374</v>
      </c>
      <c r="D28" s="22">
        <v>79</v>
      </c>
      <c r="E28" s="23">
        <f t="shared" si="0"/>
        <v>19.75</v>
      </c>
      <c r="F28" s="6">
        <v>90.6</v>
      </c>
      <c r="G28" s="24">
        <f t="shared" si="1"/>
        <v>45.3</v>
      </c>
      <c r="H28" s="24">
        <f t="shared" si="2"/>
        <v>65.05</v>
      </c>
      <c r="I28" s="37">
        <v>5</v>
      </c>
      <c r="J28" s="6"/>
    </row>
    <row r="29" spans="1:10" ht="21" customHeight="1">
      <c r="A29" s="22" t="s">
        <v>368</v>
      </c>
      <c r="B29" s="36" t="s">
        <v>118</v>
      </c>
      <c r="C29" s="10" t="s">
        <v>374</v>
      </c>
      <c r="D29" s="22">
        <v>80.5</v>
      </c>
      <c r="E29" s="23">
        <f t="shared" si="0"/>
        <v>20.125</v>
      </c>
      <c r="F29" s="6">
        <v>88.8</v>
      </c>
      <c r="G29" s="24">
        <f t="shared" si="1"/>
        <v>44.4</v>
      </c>
      <c r="H29" s="24">
        <f t="shared" si="2"/>
        <v>64.525</v>
      </c>
      <c r="I29" s="37">
        <v>6</v>
      </c>
      <c r="J29" s="6"/>
    </row>
    <row r="30" spans="1:10" ht="21" customHeight="1">
      <c r="A30" s="36" t="s">
        <v>384</v>
      </c>
      <c r="B30" s="36" t="s">
        <v>119</v>
      </c>
      <c r="C30" s="10" t="s">
        <v>374</v>
      </c>
      <c r="D30" s="22">
        <v>71</v>
      </c>
      <c r="E30" s="23">
        <f t="shared" si="0"/>
        <v>17.75</v>
      </c>
      <c r="F30" s="45">
        <v>82.6</v>
      </c>
      <c r="G30" s="24">
        <f t="shared" si="1"/>
        <v>41.3</v>
      </c>
      <c r="H30" s="24">
        <f t="shared" si="2"/>
        <v>59.05</v>
      </c>
      <c r="I30" s="37">
        <v>7</v>
      </c>
      <c r="J30" s="44"/>
    </row>
    <row r="31" spans="1:10" ht="21" customHeight="1">
      <c r="A31" s="62" t="s">
        <v>378</v>
      </c>
      <c r="B31" s="36" t="s">
        <v>119</v>
      </c>
      <c r="C31" s="10" t="s">
        <v>374</v>
      </c>
      <c r="D31" s="30" t="s">
        <v>381</v>
      </c>
      <c r="E31" s="23">
        <f t="shared" si="0"/>
        <v>16.25</v>
      </c>
      <c r="F31" s="7">
        <v>85.2</v>
      </c>
      <c r="G31" s="24">
        <f t="shared" si="1"/>
        <v>42.6</v>
      </c>
      <c r="H31" s="24">
        <f t="shared" si="2"/>
        <v>58.85</v>
      </c>
      <c r="I31" s="37">
        <v>8</v>
      </c>
      <c r="J31" s="44"/>
    </row>
    <row r="32" spans="1:10" ht="21" customHeight="1">
      <c r="A32" s="62" t="s">
        <v>379</v>
      </c>
      <c r="B32" s="36" t="s">
        <v>119</v>
      </c>
      <c r="C32" s="10" t="s">
        <v>374</v>
      </c>
      <c r="D32" s="30" t="s">
        <v>382</v>
      </c>
      <c r="E32" s="23">
        <f t="shared" si="0"/>
        <v>15</v>
      </c>
      <c r="F32" s="7">
        <v>85.8</v>
      </c>
      <c r="G32" s="24">
        <f t="shared" si="1"/>
        <v>42.9</v>
      </c>
      <c r="H32" s="24">
        <f t="shared" si="2"/>
        <v>57.9</v>
      </c>
      <c r="I32" s="37">
        <v>9</v>
      </c>
      <c r="J32" s="45"/>
    </row>
    <row r="33" spans="1:10" ht="21" customHeight="1">
      <c r="A33" s="46" t="s">
        <v>380</v>
      </c>
      <c r="B33" s="36" t="s">
        <v>119</v>
      </c>
      <c r="C33" s="10" t="s">
        <v>374</v>
      </c>
      <c r="D33" s="30" t="s">
        <v>383</v>
      </c>
      <c r="E33" s="23">
        <f t="shared" si="0"/>
        <v>14.75</v>
      </c>
      <c r="F33" s="7">
        <v>80</v>
      </c>
      <c r="G33" s="24">
        <f t="shared" si="1"/>
        <v>40</v>
      </c>
      <c r="H33" s="24">
        <f t="shared" si="2"/>
        <v>54.75</v>
      </c>
      <c r="I33" s="37">
        <v>10</v>
      </c>
      <c r="J33" s="45"/>
    </row>
    <row r="34" spans="1:10" ht="21" customHeight="1">
      <c r="A34" s="35" t="s">
        <v>370</v>
      </c>
      <c r="B34" s="36" t="s">
        <v>119</v>
      </c>
      <c r="C34" s="10" t="s">
        <v>374</v>
      </c>
      <c r="D34" s="35" t="s">
        <v>377</v>
      </c>
      <c r="E34" s="23">
        <f t="shared" si="0"/>
        <v>18.25</v>
      </c>
      <c r="F34" s="42">
        <v>0</v>
      </c>
      <c r="G34" s="24">
        <f t="shared" si="1"/>
        <v>0</v>
      </c>
      <c r="H34" s="24">
        <f t="shared" si="2"/>
        <v>18.25</v>
      </c>
      <c r="I34" s="37">
        <v>11</v>
      </c>
      <c r="J34" s="63" t="s">
        <v>386</v>
      </c>
    </row>
  </sheetData>
  <mergeCells count="11">
    <mergeCell ref="F4:G4"/>
    <mergeCell ref="D3:H3"/>
    <mergeCell ref="I3:I5"/>
    <mergeCell ref="J3:J5"/>
    <mergeCell ref="A1:J1"/>
    <mergeCell ref="A2:J2"/>
    <mergeCell ref="A3:A5"/>
    <mergeCell ref="B3:B5"/>
    <mergeCell ref="C3:C5"/>
    <mergeCell ref="H4:H5"/>
    <mergeCell ref="D4:E4"/>
  </mergeCells>
  <printOptions/>
  <pageMargins left="0.7480314960629921" right="0.7480314960629921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7"/>
  <sheetViews>
    <sheetView workbookViewId="0" topLeftCell="A4">
      <selection activeCell="I26" sqref="I26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0.875" style="2" customWidth="1"/>
    <col min="4" max="4" width="8.1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2.5" customHeight="1">
      <c r="A2" s="71" t="s">
        <v>52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4.75" customHeight="1">
      <c r="A3" s="68" t="s">
        <v>17</v>
      </c>
      <c r="B3" s="68" t="s">
        <v>18</v>
      </c>
      <c r="C3" s="68" t="s">
        <v>19</v>
      </c>
      <c r="D3" s="68" t="s">
        <v>20</v>
      </c>
      <c r="E3" s="68"/>
      <c r="F3" s="68"/>
      <c r="G3" s="68"/>
      <c r="H3" s="68"/>
      <c r="I3" s="69" t="s">
        <v>21</v>
      </c>
      <c r="J3" s="68" t="s">
        <v>22</v>
      </c>
    </row>
    <row r="4" spans="1:10" ht="36.75" customHeight="1">
      <c r="A4" s="68"/>
      <c r="B4" s="68"/>
      <c r="C4" s="68"/>
      <c r="D4" s="69" t="s">
        <v>23</v>
      </c>
      <c r="E4" s="69"/>
      <c r="F4" s="69" t="s">
        <v>24</v>
      </c>
      <c r="G4" s="69"/>
      <c r="H4" s="68" t="s">
        <v>25</v>
      </c>
      <c r="I4" s="69"/>
      <c r="J4" s="68"/>
    </row>
    <row r="5" spans="1:10" ht="54" customHeight="1">
      <c r="A5" s="68"/>
      <c r="B5" s="68"/>
      <c r="C5" s="68"/>
      <c r="D5" s="1" t="s">
        <v>26</v>
      </c>
      <c r="E5" s="1" t="s">
        <v>27</v>
      </c>
      <c r="F5" s="7" t="s">
        <v>28</v>
      </c>
      <c r="G5" s="1" t="s">
        <v>27</v>
      </c>
      <c r="H5" s="68"/>
      <c r="I5" s="69"/>
      <c r="J5" s="68"/>
    </row>
    <row r="6" spans="1:10" ht="24" customHeight="1">
      <c r="A6" s="22" t="s">
        <v>125</v>
      </c>
      <c r="B6" s="36" t="s">
        <v>118</v>
      </c>
      <c r="C6" s="36" t="s">
        <v>131</v>
      </c>
      <c r="D6" s="22">
        <v>140</v>
      </c>
      <c r="E6" s="23">
        <f aca="true" t="shared" si="0" ref="E6:E11">D6/4</f>
        <v>35</v>
      </c>
      <c r="F6" s="3">
        <v>84.8</v>
      </c>
      <c r="G6" s="24">
        <f aca="true" t="shared" si="1" ref="G6:G11">F6/2</f>
        <v>42.4</v>
      </c>
      <c r="H6" s="24">
        <f aca="true" t="shared" si="2" ref="H6:H11">E6+G6</f>
        <v>77.4</v>
      </c>
      <c r="I6" s="25">
        <v>1</v>
      </c>
      <c r="J6" s="4"/>
    </row>
    <row r="7" spans="1:10" ht="24" customHeight="1">
      <c r="A7" s="35" t="s">
        <v>129</v>
      </c>
      <c r="B7" s="18" t="s">
        <v>119</v>
      </c>
      <c r="C7" s="41" t="s">
        <v>131</v>
      </c>
      <c r="D7" s="35" t="s">
        <v>132</v>
      </c>
      <c r="E7" s="23">
        <f t="shared" si="0"/>
        <v>33.375</v>
      </c>
      <c r="F7" s="3">
        <v>85.6</v>
      </c>
      <c r="G7" s="24">
        <f t="shared" si="1"/>
        <v>42.8</v>
      </c>
      <c r="H7" s="24">
        <f t="shared" si="2"/>
        <v>76.175</v>
      </c>
      <c r="I7" s="25">
        <v>2</v>
      </c>
      <c r="J7" s="39"/>
    </row>
    <row r="8" spans="1:10" ht="24" customHeight="1">
      <c r="A8" s="22" t="s">
        <v>127</v>
      </c>
      <c r="B8" s="36" t="s">
        <v>119</v>
      </c>
      <c r="C8" s="36" t="s">
        <v>131</v>
      </c>
      <c r="D8" s="22">
        <v>115.5</v>
      </c>
      <c r="E8" s="23">
        <f t="shared" si="0"/>
        <v>28.875</v>
      </c>
      <c r="F8" s="3">
        <v>87.2</v>
      </c>
      <c r="G8" s="24">
        <f t="shared" si="1"/>
        <v>43.6</v>
      </c>
      <c r="H8" s="24">
        <f t="shared" si="2"/>
        <v>72.475</v>
      </c>
      <c r="I8" s="25">
        <v>3</v>
      </c>
      <c r="J8" s="4"/>
    </row>
    <row r="9" spans="1:10" ht="24" customHeight="1">
      <c r="A9" s="22" t="s">
        <v>126</v>
      </c>
      <c r="B9" s="36" t="s">
        <v>119</v>
      </c>
      <c r="C9" s="36" t="s">
        <v>131</v>
      </c>
      <c r="D9" s="22">
        <v>118</v>
      </c>
      <c r="E9" s="23">
        <f t="shared" si="0"/>
        <v>29.5</v>
      </c>
      <c r="F9" s="3">
        <v>81.4</v>
      </c>
      <c r="G9" s="24">
        <f t="shared" si="1"/>
        <v>40.7</v>
      </c>
      <c r="H9" s="24">
        <f t="shared" si="2"/>
        <v>70.2</v>
      </c>
      <c r="I9" s="25">
        <v>4</v>
      </c>
      <c r="J9" s="4"/>
    </row>
    <row r="10" spans="1:10" ht="24" customHeight="1">
      <c r="A10" s="22" t="s">
        <v>128</v>
      </c>
      <c r="B10" s="36" t="s">
        <v>119</v>
      </c>
      <c r="C10" s="36" t="s">
        <v>131</v>
      </c>
      <c r="D10" s="22">
        <v>91</v>
      </c>
      <c r="E10" s="23">
        <f t="shared" si="0"/>
        <v>22.75</v>
      </c>
      <c r="F10" s="3">
        <v>78.6</v>
      </c>
      <c r="G10" s="24">
        <f t="shared" si="1"/>
        <v>39.3</v>
      </c>
      <c r="H10" s="24">
        <f t="shared" si="2"/>
        <v>62.05</v>
      </c>
      <c r="I10" s="37">
        <v>5</v>
      </c>
      <c r="J10" s="4"/>
    </row>
    <row r="11" spans="1:10" ht="24" customHeight="1">
      <c r="A11" s="35" t="s">
        <v>130</v>
      </c>
      <c r="B11" s="18" t="s">
        <v>118</v>
      </c>
      <c r="C11" s="41" t="s">
        <v>131</v>
      </c>
      <c r="D11" s="35" t="s">
        <v>133</v>
      </c>
      <c r="E11" s="23">
        <f t="shared" si="0"/>
        <v>21.25</v>
      </c>
      <c r="F11" s="3">
        <v>0</v>
      </c>
      <c r="G11" s="24">
        <f t="shared" si="1"/>
        <v>0</v>
      </c>
      <c r="H11" s="24">
        <f t="shared" si="2"/>
        <v>21.25</v>
      </c>
      <c r="I11" s="29"/>
      <c r="J11" s="4" t="s">
        <v>396</v>
      </c>
    </row>
    <row r="12" spans="1:10" ht="24" customHeight="1">
      <c r="A12" s="22"/>
      <c r="B12" s="36"/>
      <c r="C12" s="36"/>
      <c r="D12" s="22"/>
      <c r="E12" s="23"/>
      <c r="F12" s="3"/>
      <c r="G12" s="24"/>
      <c r="H12" s="24"/>
      <c r="I12" s="3"/>
      <c r="J12" s="39"/>
    </row>
    <row r="13" spans="1:10" ht="24" customHeight="1">
      <c r="A13" s="22" t="s">
        <v>135</v>
      </c>
      <c r="B13" s="36" t="s">
        <v>118</v>
      </c>
      <c r="C13" s="36" t="s">
        <v>134</v>
      </c>
      <c r="D13" s="22">
        <v>133</v>
      </c>
      <c r="E13" s="23">
        <f>D13/4</f>
        <v>33.25</v>
      </c>
      <c r="F13" s="3">
        <v>85.6</v>
      </c>
      <c r="G13" s="24">
        <f>F13/2</f>
        <v>42.8</v>
      </c>
      <c r="H13" s="24">
        <f>E13+G13</f>
        <v>76.05</v>
      </c>
      <c r="I13" s="25">
        <v>1</v>
      </c>
      <c r="J13" s="4"/>
    </row>
    <row r="14" spans="1:10" ht="24" customHeight="1">
      <c r="A14" s="22" t="s">
        <v>136</v>
      </c>
      <c r="B14" s="36" t="s">
        <v>118</v>
      </c>
      <c r="C14" s="36" t="s">
        <v>134</v>
      </c>
      <c r="D14" s="22">
        <v>112</v>
      </c>
      <c r="E14" s="23">
        <f>D14/4</f>
        <v>28</v>
      </c>
      <c r="F14" s="3">
        <v>84.2</v>
      </c>
      <c r="G14" s="24">
        <f>F14/2</f>
        <v>42.1</v>
      </c>
      <c r="H14" s="24">
        <f>E14+G14</f>
        <v>70.1</v>
      </c>
      <c r="I14" s="25">
        <v>2</v>
      </c>
      <c r="J14" s="4"/>
    </row>
    <row r="15" spans="1:10" ht="24" customHeight="1">
      <c r="A15" s="22" t="s">
        <v>137</v>
      </c>
      <c r="B15" s="36" t="s">
        <v>118</v>
      </c>
      <c r="C15" s="36" t="s">
        <v>134</v>
      </c>
      <c r="D15" s="22">
        <v>92</v>
      </c>
      <c r="E15" s="23">
        <f>D15/4</f>
        <v>23</v>
      </c>
      <c r="F15" s="3">
        <v>83.8</v>
      </c>
      <c r="G15" s="24">
        <f>F15/2</f>
        <v>41.9</v>
      </c>
      <c r="H15" s="24">
        <f>E15+G15</f>
        <v>64.9</v>
      </c>
      <c r="I15" s="37">
        <v>3</v>
      </c>
      <c r="J15" s="27"/>
    </row>
    <row r="16" spans="1:10" ht="24" customHeight="1">
      <c r="A16" s="30"/>
      <c r="B16" s="36"/>
      <c r="C16" s="10"/>
      <c r="D16" s="30"/>
      <c r="E16" s="23"/>
      <c r="F16" s="3"/>
      <c r="G16" s="24"/>
      <c r="H16" s="24"/>
      <c r="I16" s="3"/>
      <c r="J16" s="3"/>
    </row>
    <row r="17" spans="1:10" ht="24" customHeight="1">
      <c r="A17" s="22" t="s">
        <v>138</v>
      </c>
      <c r="B17" s="4" t="s">
        <v>118</v>
      </c>
      <c r="C17" s="36" t="s">
        <v>147</v>
      </c>
      <c r="D17" s="22">
        <v>77</v>
      </c>
      <c r="E17" s="23">
        <f>D17/4</f>
        <v>19.25</v>
      </c>
      <c r="F17" s="3">
        <v>84</v>
      </c>
      <c r="G17" s="24">
        <f>F17/2</f>
        <v>42</v>
      </c>
      <c r="H17" s="24">
        <f>E17+G17</f>
        <v>61.25</v>
      </c>
      <c r="I17" s="25">
        <v>1</v>
      </c>
      <c r="J17" s="4"/>
    </row>
    <row r="18" spans="1:10" ht="24" customHeight="1">
      <c r="A18" s="22"/>
      <c r="B18" s="36"/>
      <c r="C18" s="36"/>
      <c r="D18" s="22"/>
      <c r="E18" s="23"/>
      <c r="F18" s="3"/>
      <c r="G18" s="24"/>
      <c r="H18" s="24"/>
      <c r="I18" s="29"/>
      <c r="J18" s="4"/>
    </row>
    <row r="19" spans="1:10" ht="24" customHeight="1">
      <c r="A19" s="22" t="s">
        <v>139</v>
      </c>
      <c r="B19" s="36" t="s">
        <v>123</v>
      </c>
      <c r="C19" s="36" t="s">
        <v>148</v>
      </c>
      <c r="D19" s="22">
        <v>153.5</v>
      </c>
      <c r="E19" s="23">
        <f aca="true" t="shared" si="3" ref="E19:E24">D19/4</f>
        <v>38.375</v>
      </c>
      <c r="F19" s="3">
        <v>85.8</v>
      </c>
      <c r="G19" s="24">
        <f aca="true" t="shared" si="4" ref="G19:G24">F19/2</f>
        <v>42.9</v>
      </c>
      <c r="H19" s="24">
        <f aca="true" t="shared" si="5" ref="H19:H24">E19+G19</f>
        <v>81.275</v>
      </c>
      <c r="I19" s="25">
        <v>1</v>
      </c>
      <c r="J19" s="4"/>
    </row>
    <row r="20" spans="1:10" ht="24" customHeight="1">
      <c r="A20" s="22" t="s">
        <v>140</v>
      </c>
      <c r="B20" s="36" t="s">
        <v>123</v>
      </c>
      <c r="C20" s="36" t="s">
        <v>148</v>
      </c>
      <c r="D20" s="22">
        <v>153</v>
      </c>
      <c r="E20" s="23">
        <f t="shared" si="3"/>
        <v>38.25</v>
      </c>
      <c r="F20" s="3">
        <v>85</v>
      </c>
      <c r="G20" s="24">
        <f t="shared" si="4"/>
        <v>42.5</v>
      </c>
      <c r="H20" s="24">
        <f t="shared" si="5"/>
        <v>80.75</v>
      </c>
      <c r="I20" s="25">
        <v>2</v>
      </c>
      <c r="J20" s="4"/>
    </row>
    <row r="21" spans="1:10" ht="24" customHeight="1">
      <c r="A21" s="22" t="s">
        <v>141</v>
      </c>
      <c r="B21" s="36" t="s">
        <v>123</v>
      </c>
      <c r="C21" s="36" t="s">
        <v>148</v>
      </c>
      <c r="D21" s="22">
        <v>151</v>
      </c>
      <c r="E21" s="23">
        <f t="shared" si="3"/>
        <v>37.75</v>
      </c>
      <c r="F21" s="28">
        <v>85.8</v>
      </c>
      <c r="G21" s="24">
        <f t="shared" si="4"/>
        <v>42.9</v>
      </c>
      <c r="H21" s="24">
        <f t="shared" si="5"/>
        <v>80.65</v>
      </c>
      <c r="I21" s="37">
        <v>3</v>
      </c>
      <c r="J21" s="4"/>
    </row>
    <row r="22" spans="1:10" ht="24" customHeight="1">
      <c r="A22" s="22" t="s">
        <v>142</v>
      </c>
      <c r="B22" s="36" t="s">
        <v>123</v>
      </c>
      <c r="C22" s="36" t="s">
        <v>148</v>
      </c>
      <c r="D22" s="22">
        <v>142</v>
      </c>
      <c r="E22" s="23">
        <f t="shared" si="3"/>
        <v>35.5</v>
      </c>
      <c r="F22" s="4">
        <v>85.4</v>
      </c>
      <c r="G22" s="24">
        <f t="shared" si="4"/>
        <v>42.7</v>
      </c>
      <c r="H22" s="24">
        <f t="shared" si="5"/>
        <v>78.2</v>
      </c>
      <c r="I22" s="37">
        <v>4</v>
      </c>
      <c r="J22" s="4"/>
    </row>
    <row r="23" spans="1:10" ht="24" customHeight="1">
      <c r="A23" s="22" t="s">
        <v>143</v>
      </c>
      <c r="B23" s="36" t="s">
        <v>123</v>
      </c>
      <c r="C23" s="36" t="s">
        <v>148</v>
      </c>
      <c r="D23" s="22">
        <v>138.5</v>
      </c>
      <c r="E23" s="23">
        <f t="shared" si="3"/>
        <v>34.625</v>
      </c>
      <c r="F23" s="4">
        <v>84.6</v>
      </c>
      <c r="G23" s="24">
        <f t="shared" si="4"/>
        <v>42.3</v>
      </c>
      <c r="H23" s="24">
        <f t="shared" si="5"/>
        <v>76.925</v>
      </c>
      <c r="I23" s="37">
        <v>5</v>
      </c>
      <c r="J23" s="4"/>
    </row>
    <row r="24" spans="1:10" ht="24" customHeight="1">
      <c r="A24" s="22" t="s">
        <v>144</v>
      </c>
      <c r="B24" s="36" t="s">
        <v>121</v>
      </c>
      <c r="C24" s="36" t="s">
        <v>148</v>
      </c>
      <c r="D24" s="22">
        <v>131</v>
      </c>
      <c r="E24" s="23">
        <f t="shared" si="3"/>
        <v>32.75</v>
      </c>
      <c r="F24" s="4">
        <v>83.6</v>
      </c>
      <c r="G24" s="24">
        <f t="shared" si="4"/>
        <v>41.8</v>
      </c>
      <c r="H24" s="24">
        <f t="shared" si="5"/>
        <v>74.55</v>
      </c>
      <c r="I24" s="37">
        <v>6</v>
      </c>
      <c r="J24" s="4"/>
    </row>
    <row r="25" spans="1:10" ht="24" customHeight="1">
      <c r="A25" s="22"/>
      <c r="B25" s="36"/>
      <c r="C25" s="36"/>
      <c r="D25" s="22"/>
      <c r="E25" s="23"/>
      <c r="F25" s="4"/>
      <c r="G25" s="24"/>
      <c r="H25" s="24"/>
      <c r="I25" s="3"/>
      <c r="J25" s="4"/>
    </row>
    <row r="26" spans="1:10" ht="24" customHeight="1">
      <c r="A26" s="22" t="s">
        <v>145</v>
      </c>
      <c r="B26" s="36" t="s">
        <v>123</v>
      </c>
      <c r="C26" s="10" t="s">
        <v>149</v>
      </c>
      <c r="D26" s="22">
        <v>124.5</v>
      </c>
      <c r="E26" s="23">
        <f>D26/4</f>
        <v>31.125</v>
      </c>
      <c r="F26" s="4">
        <v>83.8</v>
      </c>
      <c r="G26" s="24">
        <f>F26/2</f>
        <v>41.9</v>
      </c>
      <c r="H26" s="24">
        <f>E26+G26</f>
        <v>73.025</v>
      </c>
      <c r="I26" s="25">
        <v>1</v>
      </c>
      <c r="J26" s="4"/>
    </row>
    <row r="27" spans="1:10" ht="21.75" customHeight="1">
      <c r="A27" s="22" t="s">
        <v>146</v>
      </c>
      <c r="B27" s="36" t="s">
        <v>172</v>
      </c>
      <c r="C27" s="10" t="s">
        <v>397</v>
      </c>
      <c r="D27" s="22">
        <v>69.5</v>
      </c>
      <c r="E27" s="23">
        <f>D27/4</f>
        <v>17.375</v>
      </c>
      <c r="F27" s="3">
        <v>0</v>
      </c>
      <c r="G27" s="24">
        <f>F27/2</f>
        <v>0</v>
      </c>
      <c r="H27" s="24">
        <v>0</v>
      </c>
      <c r="I27" s="29"/>
      <c r="J27" s="26" t="s">
        <v>398</v>
      </c>
    </row>
  </sheetData>
  <mergeCells count="11">
    <mergeCell ref="F4:G4"/>
    <mergeCell ref="D3:H3"/>
    <mergeCell ref="I3:I5"/>
    <mergeCell ref="J3:J5"/>
    <mergeCell ref="A1:J1"/>
    <mergeCell ref="A2:J2"/>
    <mergeCell ref="A3:A5"/>
    <mergeCell ref="B3:B5"/>
    <mergeCell ref="C3:C5"/>
    <mergeCell ref="H4:H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28"/>
  <sheetViews>
    <sheetView workbookViewId="0" topLeftCell="A1">
      <selection activeCell="I23" sqref="I23:I26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1.25390625" style="2" customWidth="1"/>
    <col min="4" max="4" width="7.00390625" style="2" customWidth="1"/>
    <col min="5" max="5" width="9.00390625" style="2" customWidth="1"/>
    <col min="6" max="6" width="7.62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27.75" customHeight="1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9.5" customHeight="1">
      <c r="A2" s="71" t="s">
        <v>52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0.25" customHeight="1">
      <c r="A3" s="68" t="s">
        <v>2</v>
      </c>
      <c r="B3" s="68" t="s">
        <v>3</v>
      </c>
      <c r="C3" s="68" t="s">
        <v>4</v>
      </c>
      <c r="D3" s="68" t="s">
        <v>5</v>
      </c>
      <c r="E3" s="68"/>
      <c r="F3" s="68"/>
      <c r="G3" s="68"/>
      <c r="H3" s="68"/>
      <c r="I3" s="69" t="s">
        <v>1</v>
      </c>
      <c r="J3" s="68" t="s">
        <v>6</v>
      </c>
    </row>
    <row r="4" spans="1:10" ht="30.75" customHeight="1">
      <c r="A4" s="68"/>
      <c r="B4" s="68"/>
      <c r="C4" s="68"/>
      <c r="D4" s="69" t="s">
        <v>9</v>
      </c>
      <c r="E4" s="69"/>
      <c r="F4" s="69" t="s">
        <v>10</v>
      </c>
      <c r="G4" s="69"/>
      <c r="H4" s="68" t="s">
        <v>7</v>
      </c>
      <c r="I4" s="69"/>
      <c r="J4" s="68"/>
    </row>
    <row r="5" spans="1:10" ht="44.25" customHeight="1">
      <c r="A5" s="68"/>
      <c r="B5" s="68"/>
      <c r="C5" s="68"/>
      <c r="D5" s="1" t="s">
        <v>8</v>
      </c>
      <c r="E5" s="1" t="s">
        <v>11</v>
      </c>
      <c r="F5" s="7" t="s">
        <v>16</v>
      </c>
      <c r="G5" s="1" t="s">
        <v>12</v>
      </c>
      <c r="H5" s="68"/>
      <c r="I5" s="69"/>
      <c r="J5" s="68"/>
    </row>
    <row r="6" spans="1:10" ht="21.75" customHeight="1">
      <c r="A6" s="48" t="s">
        <v>150</v>
      </c>
      <c r="B6" s="36" t="s">
        <v>399</v>
      </c>
      <c r="C6" s="10" t="s">
        <v>400</v>
      </c>
      <c r="D6" s="48">
        <v>144.5</v>
      </c>
      <c r="E6" s="23">
        <f>D6/4</f>
        <v>36.125</v>
      </c>
      <c r="F6" s="3">
        <v>85</v>
      </c>
      <c r="G6" s="24">
        <f>F6/2</f>
        <v>42.5</v>
      </c>
      <c r="H6" s="24">
        <f>E6+G6</f>
        <v>78.625</v>
      </c>
      <c r="I6" s="25">
        <v>1</v>
      </c>
      <c r="J6" s="4"/>
    </row>
    <row r="7" spans="1:10" ht="21.75" customHeight="1">
      <c r="A7" s="48" t="s">
        <v>151</v>
      </c>
      <c r="B7" s="36" t="s">
        <v>172</v>
      </c>
      <c r="C7" s="10" t="s">
        <v>401</v>
      </c>
      <c r="D7" s="48">
        <v>142</v>
      </c>
      <c r="E7" s="23">
        <f>D7/4</f>
        <v>35.5</v>
      </c>
      <c r="F7" s="3">
        <v>84.8</v>
      </c>
      <c r="G7" s="24">
        <f>F7/2</f>
        <v>42.4</v>
      </c>
      <c r="H7" s="24">
        <f>E7+G7</f>
        <v>77.9</v>
      </c>
      <c r="I7" s="25">
        <v>2</v>
      </c>
      <c r="J7" s="4"/>
    </row>
    <row r="8" spans="1:10" ht="21.75" customHeight="1">
      <c r="A8" s="48" t="s">
        <v>152</v>
      </c>
      <c r="B8" s="36" t="s">
        <v>173</v>
      </c>
      <c r="C8" s="10" t="s">
        <v>401</v>
      </c>
      <c r="D8" s="48">
        <v>120</v>
      </c>
      <c r="E8" s="23">
        <f>D8/4</f>
        <v>30</v>
      </c>
      <c r="F8" s="3">
        <v>81</v>
      </c>
      <c r="G8" s="24">
        <f>F8/2</f>
        <v>40.5</v>
      </c>
      <c r="H8" s="24">
        <f>E8+G8</f>
        <v>70.5</v>
      </c>
      <c r="I8" s="37">
        <v>3</v>
      </c>
      <c r="J8" s="4"/>
    </row>
    <row r="9" spans="1:10" ht="21.75" customHeight="1">
      <c r="A9" s="48" t="s">
        <v>153</v>
      </c>
      <c r="B9" s="36" t="s">
        <v>173</v>
      </c>
      <c r="C9" s="10" t="s">
        <v>401</v>
      </c>
      <c r="D9" s="48">
        <v>116</v>
      </c>
      <c r="E9" s="23">
        <f>D9/4</f>
        <v>29</v>
      </c>
      <c r="F9" s="3">
        <v>81.6</v>
      </c>
      <c r="G9" s="24">
        <f>F9/2</f>
        <v>40.8</v>
      </c>
      <c r="H9" s="24">
        <f>E9+G9</f>
        <v>69.8</v>
      </c>
      <c r="I9" s="37">
        <v>4</v>
      </c>
      <c r="J9" s="39"/>
    </row>
    <row r="10" spans="1:10" ht="21.75" customHeight="1">
      <c r="A10" s="48"/>
      <c r="B10" s="20"/>
      <c r="C10" s="10"/>
      <c r="D10" s="48"/>
      <c r="E10" s="23"/>
      <c r="F10" s="3"/>
      <c r="G10" s="24"/>
      <c r="H10" s="24"/>
      <c r="I10" s="29"/>
      <c r="J10" s="39"/>
    </row>
    <row r="11" spans="1:10" ht="21.75" customHeight="1">
      <c r="A11" s="48" t="s">
        <v>154</v>
      </c>
      <c r="B11" s="36" t="s">
        <v>172</v>
      </c>
      <c r="C11" s="10" t="s">
        <v>402</v>
      </c>
      <c r="D11" s="48">
        <v>170.5</v>
      </c>
      <c r="E11" s="23">
        <f aca="true" t="shared" si="0" ref="E11:E18">D11/4</f>
        <v>42.625</v>
      </c>
      <c r="F11" s="3">
        <v>85.2</v>
      </c>
      <c r="G11" s="24">
        <f aca="true" t="shared" si="1" ref="G11:G18">F11/2</f>
        <v>42.6</v>
      </c>
      <c r="H11" s="24">
        <f aca="true" t="shared" si="2" ref="H11:H18">E11+G11</f>
        <v>85.225</v>
      </c>
      <c r="I11" s="25">
        <v>1</v>
      </c>
      <c r="J11" s="4"/>
    </row>
    <row r="12" spans="1:10" ht="21.75" customHeight="1">
      <c r="A12" s="48" t="s">
        <v>155</v>
      </c>
      <c r="B12" s="36" t="s">
        <v>172</v>
      </c>
      <c r="C12" s="10" t="s">
        <v>402</v>
      </c>
      <c r="D12" s="48">
        <v>144.5</v>
      </c>
      <c r="E12" s="23">
        <f t="shared" si="0"/>
        <v>36.125</v>
      </c>
      <c r="F12" s="3">
        <v>84.4</v>
      </c>
      <c r="G12" s="24">
        <f t="shared" si="1"/>
        <v>42.2</v>
      </c>
      <c r="H12" s="24">
        <f t="shared" si="2"/>
        <v>78.325</v>
      </c>
      <c r="I12" s="25">
        <v>2</v>
      </c>
      <c r="J12" s="4"/>
    </row>
    <row r="13" spans="1:10" ht="21.75" customHeight="1">
      <c r="A13" s="48" t="s">
        <v>156</v>
      </c>
      <c r="B13" s="36" t="s">
        <v>172</v>
      </c>
      <c r="C13" s="10" t="s">
        <v>402</v>
      </c>
      <c r="D13" s="48">
        <v>143</v>
      </c>
      <c r="E13" s="23">
        <f t="shared" si="0"/>
        <v>35.75</v>
      </c>
      <c r="F13" s="3">
        <v>82.6</v>
      </c>
      <c r="G13" s="24">
        <f t="shared" si="1"/>
        <v>41.3</v>
      </c>
      <c r="H13" s="24">
        <f t="shared" si="2"/>
        <v>77.05</v>
      </c>
      <c r="I13" s="25">
        <v>3</v>
      </c>
      <c r="J13" s="27"/>
    </row>
    <row r="14" spans="1:10" ht="21.75" customHeight="1">
      <c r="A14" s="48" t="s">
        <v>158</v>
      </c>
      <c r="B14" s="36" t="s">
        <v>172</v>
      </c>
      <c r="C14" s="10" t="s">
        <v>402</v>
      </c>
      <c r="D14" s="48">
        <v>133.5</v>
      </c>
      <c r="E14" s="23">
        <f t="shared" si="0"/>
        <v>33.375</v>
      </c>
      <c r="F14" s="3">
        <v>82.2</v>
      </c>
      <c r="G14" s="24">
        <f t="shared" si="1"/>
        <v>41.1</v>
      </c>
      <c r="H14" s="24">
        <f t="shared" si="2"/>
        <v>74.475</v>
      </c>
      <c r="I14" s="37">
        <v>4</v>
      </c>
      <c r="J14" s="4"/>
    </row>
    <row r="15" spans="1:10" ht="21.75" customHeight="1">
      <c r="A15" s="48" t="s">
        <v>157</v>
      </c>
      <c r="B15" s="36" t="s">
        <v>172</v>
      </c>
      <c r="C15" s="10" t="s">
        <v>402</v>
      </c>
      <c r="D15" s="48">
        <v>137.5</v>
      </c>
      <c r="E15" s="23">
        <f t="shared" si="0"/>
        <v>34.375</v>
      </c>
      <c r="F15" s="3">
        <v>79.8</v>
      </c>
      <c r="G15" s="24">
        <f t="shared" si="1"/>
        <v>39.9</v>
      </c>
      <c r="H15" s="24">
        <f t="shared" si="2"/>
        <v>74.275</v>
      </c>
      <c r="I15" s="37">
        <v>5</v>
      </c>
      <c r="J15" s="4"/>
    </row>
    <row r="16" spans="1:10" ht="21.75" customHeight="1">
      <c r="A16" s="48" t="s">
        <v>159</v>
      </c>
      <c r="B16" s="36" t="s">
        <v>173</v>
      </c>
      <c r="C16" s="10" t="s">
        <v>402</v>
      </c>
      <c r="D16" s="48">
        <v>127.5</v>
      </c>
      <c r="E16" s="23">
        <f t="shared" si="0"/>
        <v>31.875</v>
      </c>
      <c r="F16" s="3">
        <v>83.4</v>
      </c>
      <c r="G16" s="24">
        <f t="shared" si="1"/>
        <v>41.7</v>
      </c>
      <c r="H16" s="24">
        <f t="shared" si="2"/>
        <v>73.575</v>
      </c>
      <c r="I16" s="37">
        <v>6</v>
      </c>
      <c r="J16" s="4"/>
    </row>
    <row r="17" spans="1:10" ht="21.75" customHeight="1">
      <c r="A17" s="48" t="s">
        <v>160</v>
      </c>
      <c r="B17" s="36" t="s">
        <v>173</v>
      </c>
      <c r="C17" s="10" t="s">
        <v>402</v>
      </c>
      <c r="D17" s="48">
        <v>126.5</v>
      </c>
      <c r="E17" s="23">
        <f t="shared" si="0"/>
        <v>31.625</v>
      </c>
      <c r="F17" s="28">
        <v>80</v>
      </c>
      <c r="G17" s="24">
        <f t="shared" si="1"/>
        <v>40</v>
      </c>
      <c r="H17" s="24">
        <f t="shared" si="2"/>
        <v>71.625</v>
      </c>
      <c r="I17" s="37">
        <v>7</v>
      </c>
      <c r="J17" s="4"/>
    </row>
    <row r="18" spans="1:10" ht="21.75" customHeight="1">
      <c r="A18" s="48" t="s">
        <v>161</v>
      </c>
      <c r="B18" s="36" t="s">
        <v>172</v>
      </c>
      <c r="C18" s="10" t="s">
        <v>402</v>
      </c>
      <c r="D18" s="48">
        <v>116</v>
      </c>
      <c r="E18" s="23">
        <f t="shared" si="0"/>
        <v>29</v>
      </c>
      <c r="F18" s="3">
        <v>80.2</v>
      </c>
      <c r="G18" s="24">
        <f t="shared" si="1"/>
        <v>40.1</v>
      </c>
      <c r="H18" s="24">
        <f t="shared" si="2"/>
        <v>69.1</v>
      </c>
      <c r="I18" s="37">
        <v>8</v>
      </c>
      <c r="J18" s="4"/>
    </row>
    <row r="19" spans="1:10" ht="20.25" customHeight="1">
      <c r="A19" s="48"/>
      <c r="B19" s="20"/>
      <c r="C19" s="10"/>
      <c r="D19" s="48"/>
      <c r="E19" s="23"/>
      <c r="F19" s="3"/>
      <c r="G19" s="24"/>
      <c r="H19" s="24"/>
      <c r="I19" s="3"/>
      <c r="J19" s="4"/>
    </row>
    <row r="20" spans="1:10" ht="24" customHeight="1">
      <c r="A20" s="48" t="s">
        <v>162</v>
      </c>
      <c r="B20" s="36" t="s">
        <v>172</v>
      </c>
      <c r="C20" s="10" t="s">
        <v>403</v>
      </c>
      <c r="D20" s="48">
        <v>160</v>
      </c>
      <c r="E20" s="23">
        <f aca="true" t="shared" si="3" ref="E20:E28">D20/4</f>
        <v>40</v>
      </c>
      <c r="F20" s="4">
        <v>85.2</v>
      </c>
      <c r="G20" s="24">
        <f aca="true" t="shared" si="4" ref="G20:G28">F20/2</f>
        <v>42.6</v>
      </c>
      <c r="H20" s="24">
        <f aca="true" t="shared" si="5" ref="H20:H26">E20+G20</f>
        <v>82.6</v>
      </c>
      <c r="I20" s="25">
        <v>1</v>
      </c>
      <c r="J20" s="4"/>
    </row>
    <row r="21" spans="1:10" ht="24" customHeight="1">
      <c r="A21" s="48" t="s">
        <v>163</v>
      </c>
      <c r="B21" s="36" t="s">
        <v>172</v>
      </c>
      <c r="C21" s="10" t="s">
        <v>403</v>
      </c>
      <c r="D21" s="48">
        <v>132</v>
      </c>
      <c r="E21" s="23">
        <f t="shared" si="3"/>
        <v>33</v>
      </c>
      <c r="F21" s="4">
        <v>79.6</v>
      </c>
      <c r="G21" s="24">
        <f t="shared" si="4"/>
        <v>39.8</v>
      </c>
      <c r="H21" s="24">
        <f t="shared" si="5"/>
        <v>72.8</v>
      </c>
      <c r="I21" s="25">
        <v>2</v>
      </c>
      <c r="J21" s="4"/>
    </row>
    <row r="22" spans="1:10" ht="24" customHeight="1">
      <c r="A22" s="49" t="s">
        <v>168</v>
      </c>
      <c r="B22" s="50" t="s">
        <v>173</v>
      </c>
      <c r="C22" s="10" t="s">
        <v>403</v>
      </c>
      <c r="D22" s="49" t="s">
        <v>171</v>
      </c>
      <c r="E22" s="23">
        <f t="shared" si="3"/>
        <v>31.875</v>
      </c>
      <c r="F22" s="4">
        <v>81.2</v>
      </c>
      <c r="G22" s="24">
        <f t="shared" si="4"/>
        <v>40.6</v>
      </c>
      <c r="H22" s="24">
        <f t="shared" si="5"/>
        <v>72.475</v>
      </c>
      <c r="I22" s="25">
        <v>3</v>
      </c>
      <c r="J22" s="4"/>
    </row>
    <row r="23" spans="1:10" ht="24" customHeight="1">
      <c r="A23" s="48" t="s">
        <v>165</v>
      </c>
      <c r="B23" s="36" t="s">
        <v>173</v>
      </c>
      <c r="C23" s="10" t="s">
        <v>403</v>
      </c>
      <c r="D23" s="48">
        <v>122</v>
      </c>
      <c r="E23" s="23">
        <f t="shared" si="3"/>
        <v>30.5</v>
      </c>
      <c r="F23" s="3">
        <v>82</v>
      </c>
      <c r="G23" s="24">
        <f t="shared" si="4"/>
        <v>41</v>
      </c>
      <c r="H23" s="24">
        <f t="shared" si="5"/>
        <v>71.5</v>
      </c>
      <c r="I23" s="37">
        <v>4</v>
      </c>
      <c r="J23" s="4"/>
    </row>
    <row r="24" spans="1:10" ht="24" customHeight="1">
      <c r="A24" s="48" t="s">
        <v>164</v>
      </c>
      <c r="B24" s="36" t="s">
        <v>173</v>
      </c>
      <c r="C24" s="10" t="s">
        <v>403</v>
      </c>
      <c r="D24" s="48">
        <v>129</v>
      </c>
      <c r="E24" s="23">
        <f t="shared" si="3"/>
        <v>32.25</v>
      </c>
      <c r="F24" s="4">
        <v>78.4</v>
      </c>
      <c r="G24" s="24">
        <f t="shared" si="4"/>
        <v>39.2</v>
      </c>
      <c r="H24" s="24">
        <f t="shared" si="5"/>
        <v>71.45</v>
      </c>
      <c r="I24" s="37">
        <v>5</v>
      </c>
      <c r="J24" s="4"/>
    </row>
    <row r="25" spans="1:10" ht="24" customHeight="1">
      <c r="A25" s="51" t="s">
        <v>176</v>
      </c>
      <c r="B25" s="50" t="s">
        <v>173</v>
      </c>
      <c r="C25" s="10" t="s">
        <v>403</v>
      </c>
      <c r="D25" s="51" t="s">
        <v>174</v>
      </c>
      <c r="E25" s="23">
        <f t="shared" si="3"/>
        <v>30.625</v>
      </c>
      <c r="F25" s="7">
        <v>81</v>
      </c>
      <c r="G25" s="24">
        <f t="shared" si="4"/>
        <v>40.5</v>
      </c>
      <c r="H25" s="24">
        <f t="shared" si="5"/>
        <v>71.125</v>
      </c>
      <c r="I25" s="37">
        <v>6</v>
      </c>
      <c r="J25" s="7"/>
    </row>
    <row r="26" spans="1:10" ht="24" customHeight="1">
      <c r="A26" s="51" t="s">
        <v>175</v>
      </c>
      <c r="B26" s="50" t="s">
        <v>173</v>
      </c>
      <c r="C26" s="10" t="s">
        <v>403</v>
      </c>
      <c r="D26" s="51" t="s">
        <v>105</v>
      </c>
      <c r="E26" s="23">
        <f t="shared" si="3"/>
        <v>31.75</v>
      </c>
      <c r="F26" s="4">
        <v>77.2</v>
      </c>
      <c r="G26" s="24">
        <f t="shared" si="4"/>
        <v>38.6</v>
      </c>
      <c r="H26" s="24">
        <f t="shared" si="5"/>
        <v>70.35</v>
      </c>
      <c r="I26" s="37">
        <v>7</v>
      </c>
      <c r="J26" s="4"/>
    </row>
    <row r="27" spans="1:10" ht="24" customHeight="1">
      <c r="A27" s="49" t="s">
        <v>166</v>
      </c>
      <c r="B27" s="18" t="s">
        <v>173</v>
      </c>
      <c r="C27" s="10" t="s">
        <v>403</v>
      </c>
      <c r="D27" s="49" t="s">
        <v>169</v>
      </c>
      <c r="E27" s="23">
        <f t="shared" si="3"/>
        <v>33.75</v>
      </c>
      <c r="F27" s="4">
        <v>0</v>
      </c>
      <c r="G27" s="24">
        <f t="shared" si="4"/>
        <v>0</v>
      </c>
      <c r="H27" s="24">
        <v>0</v>
      </c>
      <c r="I27" s="29"/>
      <c r="J27" s="26" t="s">
        <v>398</v>
      </c>
    </row>
    <row r="28" spans="1:10" ht="24" customHeight="1">
      <c r="A28" s="49" t="s">
        <v>167</v>
      </c>
      <c r="B28" s="50" t="s">
        <v>173</v>
      </c>
      <c r="C28" s="10" t="s">
        <v>403</v>
      </c>
      <c r="D28" s="49" t="s">
        <v>170</v>
      </c>
      <c r="E28" s="23">
        <f t="shared" si="3"/>
        <v>32.125</v>
      </c>
      <c r="F28" s="4">
        <v>0</v>
      </c>
      <c r="G28" s="24">
        <f t="shared" si="4"/>
        <v>0</v>
      </c>
      <c r="H28" s="24">
        <v>0</v>
      </c>
      <c r="I28" s="29"/>
      <c r="J28" s="4" t="s">
        <v>404</v>
      </c>
    </row>
  </sheetData>
  <mergeCells count="11">
    <mergeCell ref="D3:H3"/>
    <mergeCell ref="I3:I5"/>
    <mergeCell ref="J3:J5"/>
    <mergeCell ref="A1:J1"/>
    <mergeCell ref="A2:J2"/>
    <mergeCell ref="A3:A5"/>
    <mergeCell ref="B3:B5"/>
    <mergeCell ref="C3:C5"/>
    <mergeCell ref="H4:H5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J55"/>
  <sheetViews>
    <sheetView workbookViewId="0" topLeftCell="A1">
      <selection activeCell="M29" sqref="M29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0.25390625" style="2" customWidth="1"/>
    <col min="4" max="4" width="8.1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22.5" customHeight="1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9.5" customHeight="1">
      <c r="A2" s="71" t="s">
        <v>52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0.25" customHeight="1">
      <c r="A3" s="68" t="s">
        <v>17</v>
      </c>
      <c r="B3" s="68" t="s">
        <v>18</v>
      </c>
      <c r="C3" s="68" t="s">
        <v>19</v>
      </c>
      <c r="D3" s="68" t="s">
        <v>20</v>
      </c>
      <c r="E3" s="68"/>
      <c r="F3" s="68"/>
      <c r="G3" s="68"/>
      <c r="H3" s="68"/>
      <c r="I3" s="69" t="s">
        <v>21</v>
      </c>
      <c r="J3" s="68" t="s">
        <v>22</v>
      </c>
    </row>
    <row r="4" spans="1:10" ht="30.75" customHeight="1">
      <c r="A4" s="68"/>
      <c r="B4" s="68"/>
      <c r="C4" s="68"/>
      <c r="D4" s="69" t="s">
        <v>23</v>
      </c>
      <c r="E4" s="69"/>
      <c r="F4" s="69" t="s">
        <v>24</v>
      </c>
      <c r="G4" s="69"/>
      <c r="H4" s="68" t="s">
        <v>25</v>
      </c>
      <c r="I4" s="69"/>
      <c r="J4" s="68"/>
    </row>
    <row r="5" spans="1:10" ht="36" customHeight="1">
      <c r="A5" s="68"/>
      <c r="B5" s="68"/>
      <c r="C5" s="68"/>
      <c r="D5" s="1" t="s">
        <v>26</v>
      </c>
      <c r="E5" s="1" t="s">
        <v>27</v>
      </c>
      <c r="F5" s="7" t="s">
        <v>28</v>
      </c>
      <c r="G5" s="1" t="s">
        <v>27</v>
      </c>
      <c r="H5" s="68"/>
      <c r="I5" s="69"/>
      <c r="J5" s="68"/>
    </row>
    <row r="6" spans="1:10" ht="19.5" customHeight="1">
      <c r="A6" s="22" t="s">
        <v>180</v>
      </c>
      <c r="B6" s="36" t="s">
        <v>118</v>
      </c>
      <c r="C6" s="10" t="s">
        <v>207</v>
      </c>
      <c r="D6" s="22">
        <v>142</v>
      </c>
      <c r="E6" s="23">
        <f aca="true" t="shared" si="0" ref="E6:E20">D6/4</f>
        <v>35.5</v>
      </c>
      <c r="F6" s="3">
        <v>92</v>
      </c>
      <c r="G6" s="24">
        <f aca="true" t="shared" si="1" ref="G6:G20">F6/2</f>
        <v>46</v>
      </c>
      <c r="H6" s="24">
        <f aca="true" t="shared" si="2" ref="H6:H20">E6+G6</f>
        <v>81.5</v>
      </c>
      <c r="I6" s="25">
        <v>1</v>
      </c>
      <c r="J6" s="4"/>
    </row>
    <row r="7" spans="1:10" ht="19.5" customHeight="1">
      <c r="A7" s="22" t="s">
        <v>177</v>
      </c>
      <c r="B7" s="36" t="s">
        <v>172</v>
      </c>
      <c r="C7" s="10" t="s">
        <v>405</v>
      </c>
      <c r="D7" s="22">
        <v>149</v>
      </c>
      <c r="E7" s="23">
        <f t="shared" si="0"/>
        <v>37.25</v>
      </c>
      <c r="F7" s="3">
        <v>87.2</v>
      </c>
      <c r="G7" s="24">
        <f t="shared" si="1"/>
        <v>43.6</v>
      </c>
      <c r="H7" s="24">
        <f t="shared" si="2"/>
        <v>80.85</v>
      </c>
      <c r="I7" s="25">
        <v>2</v>
      </c>
      <c r="J7" s="4"/>
    </row>
    <row r="8" spans="1:10" ht="19.5" customHeight="1">
      <c r="A8" s="22" t="s">
        <v>178</v>
      </c>
      <c r="B8" s="36" t="s">
        <v>172</v>
      </c>
      <c r="C8" s="10" t="s">
        <v>405</v>
      </c>
      <c r="D8" s="22">
        <v>148.5</v>
      </c>
      <c r="E8" s="23">
        <f t="shared" si="0"/>
        <v>37.125</v>
      </c>
      <c r="F8" s="3">
        <v>84.8</v>
      </c>
      <c r="G8" s="24">
        <f t="shared" si="1"/>
        <v>42.4</v>
      </c>
      <c r="H8" s="24">
        <f t="shared" si="2"/>
        <v>79.525</v>
      </c>
      <c r="I8" s="25">
        <v>3</v>
      </c>
      <c r="J8" s="4"/>
    </row>
    <row r="9" spans="1:10" ht="19.5" customHeight="1">
      <c r="A9" s="22" t="s">
        <v>179</v>
      </c>
      <c r="B9" s="36" t="s">
        <v>172</v>
      </c>
      <c r="C9" s="10" t="s">
        <v>405</v>
      </c>
      <c r="D9" s="22">
        <v>145.5</v>
      </c>
      <c r="E9" s="23">
        <f t="shared" si="0"/>
        <v>36.375</v>
      </c>
      <c r="F9" s="3">
        <v>86.2</v>
      </c>
      <c r="G9" s="24">
        <f t="shared" si="1"/>
        <v>43.1</v>
      </c>
      <c r="H9" s="24">
        <f t="shared" si="2"/>
        <v>79.475</v>
      </c>
      <c r="I9" s="25">
        <v>4</v>
      </c>
      <c r="J9" s="4"/>
    </row>
    <row r="10" spans="1:10" ht="19.5" customHeight="1">
      <c r="A10" s="22" t="s">
        <v>182</v>
      </c>
      <c r="B10" s="36" t="s">
        <v>172</v>
      </c>
      <c r="C10" s="10" t="s">
        <v>405</v>
      </c>
      <c r="D10" s="22">
        <v>140</v>
      </c>
      <c r="E10" s="23">
        <f t="shared" si="0"/>
        <v>35</v>
      </c>
      <c r="F10" s="3">
        <v>88.2</v>
      </c>
      <c r="G10" s="24">
        <f t="shared" si="1"/>
        <v>44.1</v>
      </c>
      <c r="H10" s="24">
        <f t="shared" si="2"/>
        <v>79.1</v>
      </c>
      <c r="I10" s="25">
        <v>5</v>
      </c>
      <c r="J10" s="26"/>
    </row>
    <row r="11" spans="1:10" ht="19.5" customHeight="1">
      <c r="A11" s="22" t="s">
        <v>188</v>
      </c>
      <c r="B11" s="36" t="s">
        <v>172</v>
      </c>
      <c r="C11" s="10" t="s">
        <v>405</v>
      </c>
      <c r="D11" s="22">
        <v>133</v>
      </c>
      <c r="E11" s="23">
        <f t="shared" si="0"/>
        <v>33.25</v>
      </c>
      <c r="F11" s="3">
        <v>90</v>
      </c>
      <c r="G11" s="24">
        <f t="shared" si="1"/>
        <v>45</v>
      </c>
      <c r="H11" s="24">
        <f t="shared" si="2"/>
        <v>78.25</v>
      </c>
      <c r="I11" s="25">
        <v>6</v>
      </c>
      <c r="J11" s="4"/>
    </row>
    <row r="12" spans="1:10" ht="19.5" customHeight="1">
      <c r="A12" s="22" t="s">
        <v>187</v>
      </c>
      <c r="B12" s="36" t="s">
        <v>172</v>
      </c>
      <c r="C12" s="10" t="s">
        <v>405</v>
      </c>
      <c r="D12" s="22">
        <v>134</v>
      </c>
      <c r="E12" s="23">
        <f t="shared" si="0"/>
        <v>33.5</v>
      </c>
      <c r="F12" s="3">
        <v>89.4</v>
      </c>
      <c r="G12" s="24">
        <f t="shared" si="1"/>
        <v>44.7</v>
      </c>
      <c r="H12" s="24">
        <f t="shared" si="2"/>
        <v>78.2</v>
      </c>
      <c r="I12" s="37">
        <v>7</v>
      </c>
      <c r="J12" s="26"/>
    </row>
    <row r="13" spans="1:10" ht="19.5" customHeight="1">
      <c r="A13" s="22" t="s">
        <v>183</v>
      </c>
      <c r="B13" s="36" t="s">
        <v>172</v>
      </c>
      <c r="C13" s="10" t="s">
        <v>405</v>
      </c>
      <c r="D13" s="22">
        <v>139.5</v>
      </c>
      <c r="E13" s="23">
        <f t="shared" si="0"/>
        <v>34.875</v>
      </c>
      <c r="F13" s="3">
        <v>86.6</v>
      </c>
      <c r="G13" s="24">
        <f t="shared" si="1"/>
        <v>43.3</v>
      </c>
      <c r="H13" s="24">
        <f t="shared" si="2"/>
        <v>78.175</v>
      </c>
      <c r="I13" s="37">
        <v>8</v>
      </c>
      <c r="J13" s="4"/>
    </row>
    <row r="14" spans="1:10" ht="19.5" customHeight="1">
      <c r="A14" s="22" t="s">
        <v>184</v>
      </c>
      <c r="B14" s="36" t="s">
        <v>172</v>
      </c>
      <c r="C14" s="10" t="s">
        <v>405</v>
      </c>
      <c r="D14" s="22">
        <v>139.5</v>
      </c>
      <c r="E14" s="23">
        <f t="shared" si="0"/>
        <v>34.875</v>
      </c>
      <c r="F14" s="3">
        <v>86.4</v>
      </c>
      <c r="G14" s="24">
        <f t="shared" si="1"/>
        <v>43.2</v>
      </c>
      <c r="H14" s="24">
        <f t="shared" si="2"/>
        <v>78.075</v>
      </c>
      <c r="I14" s="37">
        <v>9</v>
      </c>
      <c r="J14" s="27"/>
    </row>
    <row r="15" spans="1:10" ht="19.5" customHeight="1">
      <c r="A15" s="22" t="s">
        <v>186</v>
      </c>
      <c r="B15" s="36" t="s">
        <v>172</v>
      </c>
      <c r="C15" s="10" t="s">
        <v>405</v>
      </c>
      <c r="D15" s="22">
        <v>135.5</v>
      </c>
      <c r="E15" s="23">
        <f t="shared" si="0"/>
        <v>33.875</v>
      </c>
      <c r="F15" s="3">
        <v>88.2</v>
      </c>
      <c r="G15" s="24">
        <f t="shared" si="1"/>
        <v>44.1</v>
      </c>
      <c r="H15" s="24">
        <f t="shared" si="2"/>
        <v>77.975</v>
      </c>
      <c r="I15" s="37">
        <v>10</v>
      </c>
      <c r="J15" s="4"/>
    </row>
    <row r="16" spans="1:10" ht="19.5" customHeight="1">
      <c r="A16" s="22" t="s">
        <v>185</v>
      </c>
      <c r="B16" s="36" t="s">
        <v>172</v>
      </c>
      <c r="C16" s="10" t="s">
        <v>405</v>
      </c>
      <c r="D16" s="22">
        <v>136</v>
      </c>
      <c r="E16" s="23">
        <f t="shared" si="0"/>
        <v>34</v>
      </c>
      <c r="F16" s="3">
        <v>86.4</v>
      </c>
      <c r="G16" s="24">
        <f t="shared" si="1"/>
        <v>43.2</v>
      </c>
      <c r="H16" s="24">
        <f t="shared" si="2"/>
        <v>77.2</v>
      </c>
      <c r="I16" s="37">
        <v>11</v>
      </c>
      <c r="J16" s="3"/>
    </row>
    <row r="17" spans="1:10" ht="19.5" customHeight="1">
      <c r="A17" s="22" t="s">
        <v>181</v>
      </c>
      <c r="B17" s="36" t="s">
        <v>173</v>
      </c>
      <c r="C17" s="10" t="s">
        <v>405</v>
      </c>
      <c r="D17" s="22">
        <v>140</v>
      </c>
      <c r="E17" s="23">
        <f t="shared" si="0"/>
        <v>35</v>
      </c>
      <c r="F17" s="3">
        <v>81.6</v>
      </c>
      <c r="G17" s="24">
        <f t="shared" si="1"/>
        <v>40.8</v>
      </c>
      <c r="H17" s="24">
        <f t="shared" si="2"/>
        <v>75.8</v>
      </c>
      <c r="I17" s="37">
        <v>12</v>
      </c>
      <c r="J17" s="4"/>
    </row>
    <row r="18" spans="1:10" ht="19.5" customHeight="1">
      <c r="A18" s="22" t="s">
        <v>190</v>
      </c>
      <c r="B18" s="36" t="s">
        <v>172</v>
      </c>
      <c r="C18" s="10" t="s">
        <v>405</v>
      </c>
      <c r="D18" s="22">
        <v>130</v>
      </c>
      <c r="E18" s="23">
        <f t="shared" si="0"/>
        <v>32.5</v>
      </c>
      <c r="F18" s="3">
        <v>85.4</v>
      </c>
      <c r="G18" s="24">
        <f t="shared" si="1"/>
        <v>42.7</v>
      </c>
      <c r="H18" s="24">
        <f t="shared" si="2"/>
        <v>75.2</v>
      </c>
      <c r="I18" s="37">
        <v>13</v>
      </c>
      <c r="J18" s="4"/>
    </row>
    <row r="19" spans="1:10" ht="19.5" customHeight="1">
      <c r="A19" s="22" t="s">
        <v>189</v>
      </c>
      <c r="B19" s="36" t="s">
        <v>172</v>
      </c>
      <c r="C19" s="10" t="s">
        <v>405</v>
      </c>
      <c r="D19" s="22">
        <v>130.5</v>
      </c>
      <c r="E19" s="23">
        <f t="shared" si="0"/>
        <v>32.625</v>
      </c>
      <c r="F19" s="3">
        <v>84.2</v>
      </c>
      <c r="G19" s="24">
        <f t="shared" si="1"/>
        <v>42.1</v>
      </c>
      <c r="H19" s="24">
        <f t="shared" si="2"/>
        <v>74.725</v>
      </c>
      <c r="I19" s="37">
        <v>14</v>
      </c>
      <c r="J19" s="4"/>
    </row>
    <row r="20" spans="1:10" ht="19.5" customHeight="1">
      <c r="A20" s="22" t="s">
        <v>191</v>
      </c>
      <c r="B20" s="36" t="s">
        <v>172</v>
      </c>
      <c r="C20" s="10" t="s">
        <v>405</v>
      </c>
      <c r="D20" s="22">
        <v>127</v>
      </c>
      <c r="E20" s="23">
        <f t="shared" si="0"/>
        <v>31.75</v>
      </c>
      <c r="F20" s="3">
        <v>85</v>
      </c>
      <c r="G20" s="24">
        <f t="shared" si="1"/>
        <v>42.5</v>
      </c>
      <c r="H20" s="24">
        <f t="shared" si="2"/>
        <v>74.25</v>
      </c>
      <c r="I20" s="37">
        <v>15</v>
      </c>
      <c r="J20" s="4"/>
    </row>
    <row r="21" spans="1:10" ht="13.5" customHeight="1">
      <c r="A21" s="22"/>
      <c r="B21" s="36"/>
      <c r="C21" s="10"/>
      <c r="D21" s="22"/>
      <c r="E21" s="23"/>
      <c r="F21" s="3"/>
      <c r="G21" s="24"/>
      <c r="H21" s="24"/>
      <c r="I21" s="3"/>
      <c r="J21" s="4"/>
    </row>
    <row r="22" spans="1:10" ht="19.5" customHeight="1">
      <c r="A22" s="22" t="s">
        <v>192</v>
      </c>
      <c r="B22" s="36" t="s">
        <v>172</v>
      </c>
      <c r="C22" s="10" t="s">
        <v>406</v>
      </c>
      <c r="D22" s="22">
        <v>158</v>
      </c>
      <c r="E22" s="23">
        <f aca="true" t="shared" si="3" ref="E22:E36">D22/4</f>
        <v>39.5</v>
      </c>
      <c r="F22" s="28">
        <v>89.8</v>
      </c>
      <c r="G22" s="24">
        <f aca="true" t="shared" si="4" ref="G22:G36">F22/2</f>
        <v>44.9</v>
      </c>
      <c r="H22" s="24">
        <f aca="true" t="shared" si="5" ref="H22:H36">E22+G22</f>
        <v>84.4</v>
      </c>
      <c r="I22" s="25">
        <v>1</v>
      </c>
      <c r="J22" s="4"/>
    </row>
    <row r="23" spans="1:10" ht="19.5" customHeight="1">
      <c r="A23" s="22" t="s">
        <v>195</v>
      </c>
      <c r="B23" s="36" t="s">
        <v>172</v>
      </c>
      <c r="C23" s="10" t="s">
        <v>406</v>
      </c>
      <c r="D23" s="22">
        <v>153</v>
      </c>
      <c r="E23" s="23">
        <f t="shared" si="3"/>
        <v>38.25</v>
      </c>
      <c r="F23" s="4">
        <v>91.6</v>
      </c>
      <c r="G23" s="24">
        <f t="shared" si="4"/>
        <v>45.8</v>
      </c>
      <c r="H23" s="24">
        <f t="shared" si="5"/>
        <v>84.05</v>
      </c>
      <c r="I23" s="25">
        <v>2</v>
      </c>
      <c r="J23" s="4"/>
    </row>
    <row r="24" spans="1:10" ht="19.5" customHeight="1">
      <c r="A24" s="22" t="s">
        <v>197</v>
      </c>
      <c r="B24" s="36" t="s">
        <v>172</v>
      </c>
      <c r="C24" s="10" t="s">
        <v>406</v>
      </c>
      <c r="D24" s="22">
        <v>149</v>
      </c>
      <c r="E24" s="23">
        <f t="shared" si="3"/>
        <v>37.25</v>
      </c>
      <c r="F24" s="4">
        <v>91</v>
      </c>
      <c r="G24" s="24">
        <f t="shared" si="4"/>
        <v>45.5</v>
      </c>
      <c r="H24" s="24">
        <f t="shared" si="5"/>
        <v>82.75</v>
      </c>
      <c r="I24" s="25">
        <v>3</v>
      </c>
      <c r="J24" s="4"/>
    </row>
    <row r="25" spans="1:10" ht="19.5" customHeight="1">
      <c r="A25" s="22" t="s">
        <v>198</v>
      </c>
      <c r="B25" s="36" t="s">
        <v>172</v>
      </c>
      <c r="C25" s="10" t="s">
        <v>406</v>
      </c>
      <c r="D25" s="22">
        <v>145.5</v>
      </c>
      <c r="E25" s="23">
        <f t="shared" si="3"/>
        <v>36.375</v>
      </c>
      <c r="F25" s="3">
        <v>91.6</v>
      </c>
      <c r="G25" s="24">
        <f t="shared" si="4"/>
        <v>45.8</v>
      </c>
      <c r="H25" s="24">
        <f t="shared" si="5"/>
        <v>82.175</v>
      </c>
      <c r="I25" s="25">
        <v>4</v>
      </c>
      <c r="J25" s="4"/>
    </row>
    <row r="26" spans="1:10" ht="19.5" customHeight="1">
      <c r="A26" s="22" t="s">
        <v>194</v>
      </c>
      <c r="B26" s="36" t="s">
        <v>172</v>
      </c>
      <c r="C26" s="10" t="s">
        <v>406</v>
      </c>
      <c r="D26" s="22">
        <v>156.5</v>
      </c>
      <c r="E26" s="23">
        <f t="shared" si="3"/>
        <v>39.125</v>
      </c>
      <c r="F26" s="4">
        <v>84.6</v>
      </c>
      <c r="G26" s="24">
        <f t="shared" si="4"/>
        <v>42.3</v>
      </c>
      <c r="H26" s="24">
        <f t="shared" si="5"/>
        <v>81.425</v>
      </c>
      <c r="I26" s="25">
        <v>5</v>
      </c>
      <c r="J26" s="4"/>
    </row>
    <row r="27" spans="1:10" ht="19.5" customHeight="1">
      <c r="A27" s="22" t="s">
        <v>196</v>
      </c>
      <c r="B27" s="36" t="s">
        <v>172</v>
      </c>
      <c r="C27" s="10" t="s">
        <v>406</v>
      </c>
      <c r="D27" s="22">
        <v>152.5</v>
      </c>
      <c r="E27" s="23">
        <f t="shared" si="3"/>
        <v>38.125</v>
      </c>
      <c r="F27" s="4">
        <v>86.2</v>
      </c>
      <c r="G27" s="24">
        <f t="shared" si="4"/>
        <v>43.1</v>
      </c>
      <c r="H27" s="24">
        <f t="shared" si="5"/>
        <v>81.225</v>
      </c>
      <c r="I27" s="25">
        <v>6</v>
      </c>
      <c r="J27" s="4"/>
    </row>
    <row r="28" spans="1:10" ht="19.5" customHeight="1">
      <c r="A28" s="22" t="s">
        <v>193</v>
      </c>
      <c r="B28" s="36" t="s">
        <v>172</v>
      </c>
      <c r="C28" s="10" t="s">
        <v>406</v>
      </c>
      <c r="D28" s="22">
        <v>156.5</v>
      </c>
      <c r="E28" s="23">
        <f t="shared" si="3"/>
        <v>39.125</v>
      </c>
      <c r="F28" s="4">
        <v>83.4</v>
      </c>
      <c r="G28" s="24">
        <f t="shared" si="4"/>
        <v>41.7</v>
      </c>
      <c r="H28" s="24">
        <f t="shared" si="5"/>
        <v>80.825</v>
      </c>
      <c r="I28" s="37">
        <v>7</v>
      </c>
      <c r="J28" s="4"/>
    </row>
    <row r="29" spans="1:10" ht="19.5" customHeight="1">
      <c r="A29" s="22" t="s">
        <v>202</v>
      </c>
      <c r="B29" s="36" t="s">
        <v>172</v>
      </c>
      <c r="C29" s="10" t="s">
        <v>406</v>
      </c>
      <c r="D29" s="22">
        <v>139</v>
      </c>
      <c r="E29" s="23">
        <f t="shared" si="3"/>
        <v>34.75</v>
      </c>
      <c r="F29" s="7">
        <v>89.6</v>
      </c>
      <c r="G29" s="24">
        <f t="shared" si="4"/>
        <v>44.8</v>
      </c>
      <c r="H29" s="24">
        <f t="shared" si="5"/>
        <v>79.55</v>
      </c>
      <c r="I29" s="37">
        <v>8</v>
      </c>
      <c r="J29" s="4"/>
    </row>
    <row r="30" spans="1:10" ht="19.5" customHeight="1">
      <c r="A30" s="22" t="s">
        <v>201</v>
      </c>
      <c r="B30" s="36" t="s">
        <v>172</v>
      </c>
      <c r="C30" s="10" t="s">
        <v>406</v>
      </c>
      <c r="D30" s="22">
        <v>139.5</v>
      </c>
      <c r="E30" s="23">
        <f t="shared" si="3"/>
        <v>34.875</v>
      </c>
      <c r="F30" s="4">
        <v>85.6</v>
      </c>
      <c r="G30" s="24">
        <f t="shared" si="4"/>
        <v>42.8</v>
      </c>
      <c r="H30" s="24">
        <f t="shared" si="5"/>
        <v>77.675</v>
      </c>
      <c r="I30" s="37">
        <v>9</v>
      </c>
      <c r="J30" s="4"/>
    </row>
    <row r="31" spans="1:10" ht="19.5" customHeight="1">
      <c r="A31" s="22" t="s">
        <v>200</v>
      </c>
      <c r="B31" s="36" t="s">
        <v>172</v>
      </c>
      <c r="C31" s="10" t="s">
        <v>406</v>
      </c>
      <c r="D31" s="22">
        <v>141</v>
      </c>
      <c r="E31" s="23">
        <f t="shared" si="3"/>
        <v>35.25</v>
      </c>
      <c r="F31" s="4">
        <v>84.4</v>
      </c>
      <c r="G31" s="24">
        <f t="shared" si="4"/>
        <v>42.2</v>
      </c>
      <c r="H31" s="24">
        <f t="shared" si="5"/>
        <v>77.45</v>
      </c>
      <c r="I31" s="37">
        <v>10</v>
      </c>
      <c r="J31" s="4"/>
    </row>
    <row r="32" spans="1:10" ht="19.5" customHeight="1">
      <c r="A32" s="22" t="s">
        <v>203</v>
      </c>
      <c r="B32" s="36" t="s">
        <v>172</v>
      </c>
      <c r="C32" s="10" t="s">
        <v>406</v>
      </c>
      <c r="D32" s="22">
        <v>134.5</v>
      </c>
      <c r="E32" s="23">
        <f t="shared" si="3"/>
        <v>33.625</v>
      </c>
      <c r="F32" s="7">
        <v>86.6</v>
      </c>
      <c r="G32" s="24">
        <f t="shared" si="4"/>
        <v>43.3</v>
      </c>
      <c r="H32" s="24">
        <f t="shared" si="5"/>
        <v>76.925</v>
      </c>
      <c r="I32" s="37">
        <v>11</v>
      </c>
      <c r="J32" s="7"/>
    </row>
    <row r="33" spans="1:10" ht="19.5" customHeight="1">
      <c r="A33" s="22" t="s">
        <v>199</v>
      </c>
      <c r="B33" s="36" t="s">
        <v>172</v>
      </c>
      <c r="C33" s="10" t="s">
        <v>406</v>
      </c>
      <c r="D33" s="22">
        <v>144</v>
      </c>
      <c r="E33" s="23">
        <f t="shared" si="3"/>
        <v>36</v>
      </c>
      <c r="F33" s="4">
        <v>81.6</v>
      </c>
      <c r="G33" s="24">
        <f t="shared" si="4"/>
        <v>40.8</v>
      </c>
      <c r="H33" s="24">
        <f t="shared" si="5"/>
        <v>76.8</v>
      </c>
      <c r="I33" s="37">
        <v>12</v>
      </c>
      <c r="J33" s="7"/>
    </row>
    <row r="34" spans="1:10" ht="19.5" customHeight="1">
      <c r="A34" s="22" t="s">
        <v>204</v>
      </c>
      <c r="B34" s="36" t="s">
        <v>172</v>
      </c>
      <c r="C34" s="10" t="s">
        <v>406</v>
      </c>
      <c r="D34" s="22">
        <v>131.5</v>
      </c>
      <c r="E34" s="23">
        <f t="shared" si="3"/>
        <v>32.875</v>
      </c>
      <c r="F34" s="7">
        <v>85</v>
      </c>
      <c r="G34" s="24">
        <f t="shared" si="4"/>
        <v>42.5</v>
      </c>
      <c r="H34" s="24">
        <f t="shared" si="5"/>
        <v>75.375</v>
      </c>
      <c r="I34" s="37">
        <v>13</v>
      </c>
      <c r="J34" s="7"/>
    </row>
    <row r="35" spans="1:10" ht="19.5" customHeight="1">
      <c r="A35" s="22" t="s">
        <v>205</v>
      </c>
      <c r="B35" s="36" t="s">
        <v>172</v>
      </c>
      <c r="C35" s="10" t="s">
        <v>406</v>
      </c>
      <c r="D35" s="22">
        <v>129.5</v>
      </c>
      <c r="E35" s="23">
        <f t="shared" si="3"/>
        <v>32.375</v>
      </c>
      <c r="F35" s="7">
        <v>83</v>
      </c>
      <c r="G35" s="24">
        <f t="shared" si="4"/>
        <v>41.5</v>
      </c>
      <c r="H35" s="24">
        <f t="shared" si="5"/>
        <v>73.875</v>
      </c>
      <c r="I35" s="37">
        <v>14</v>
      </c>
      <c r="J35" s="7"/>
    </row>
    <row r="36" spans="1:10" ht="19.5" customHeight="1">
      <c r="A36" s="22" t="s">
        <v>206</v>
      </c>
      <c r="B36" s="36" t="s">
        <v>172</v>
      </c>
      <c r="C36" s="10" t="s">
        <v>406</v>
      </c>
      <c r="D36" s="22">
        <v>129.5</v>
      </c>
      <c r="E36" s="23">
        <f t="shared" si="3"/>
        <v>32.375</v>
      </c>
      <c r="F36" s="4">
        <v>82.6</v>
      </c>
      <c r="G36" s="24">
        <f t="shared" si="4"/>
        <v>41.3</v>
      </c>
      <c r="H36" s="24">
        <f t="shared" si="5"/>
        <v>73.675</v>
      </c>
      <c r="I36" s="37">
        <v>15</v>
      </c>
      <c r="J36" s="4"/>
    </row>
    <row r="37" spans="1:10" ht="27" customHeight="1">
      <c r="A37" s="22"/>
      <c r="B37" s="36"/>
      <c r="C37" s="10"/>
      <c r="D37" s="22"/>
      <c r="E37" s="23"/>
      <c r="F37" s="4"/>
      <c r="G37" s="24"/>
      <c r="H37" s="24"/>
      <c r="I37" s="3"/>
      <c r="J37" s="4"/>
    </row>
    <row r="38" spans="1:10" ht="27" customHeight="1">
      <c r="A38" s="22" t="s">
        <v>235</v>
      </c>
      <c r="B38" s="36" t="s">
        <v>172</v>
      </c>
      <c r="C38" s="36" t="s">
        <v>407</v>
      </c>
      <c r="D38" s="22">
        <v>155.5</v>
      </c>
      <c r="E38" s="23">
        <f>D38/4</f>
        <v>38.875</v>
      </c>
      <c r="F38" s="7">
        <v>86.2</v>
      </c>
      <c r="G38" s="24">
        <f>F38/2</f>
        <v>43.1</v>
      </c>
      <c r="H38" s="24">
        <f>E38+G38</f>
        <v>81.975</v>
      </c>
      <c r="I38" s="38">
        <v>1</v>
      </c>
      <c r="J38" s="7"/>
    </row>
    <row r="39" spans="1:10" ht="27" customHeight="1">
      <c r="A39" s="35" t="s">
        <v>236</v>
      </c>
      <c r="B39" s="36" t="s">
        <v>123</v>
      </c>
      <c r="C39" s="41" t="s">
        <v>408</v>
      </c>
      <c r="D39" s="35" t="s">
        <v>237</v>
      </c>
      <c r="E39" s="23">
        <f>D39/4</f>
        <v>35.75</v>
      </c>
      <c r="F39" s="7">
        <v>82.8</v>
      </c>
      <c r="G39" s="24">
        <f>F39/2</f>
        <v>41.4</v>
      </c>
      <c r="H39" s="24">
        <f>E39+G39</f>
        <v>77.15</v>
      </c>
      <c r="I39" s="65">
        <v>2</v>
      </c>
      <c r="J39" s="7"/>
    </row>
    <row r="40" spans="1:10" ht="27" customHeight="1">
      <c r="A40" s="30" t="s">
        <v>238</v>
      </c>
      <c r="B40" s="18" t="s">
        <v>409</v>
      </c>
      <c r="C40" s="41" t="s">
        <v>410</v>
      </c>
      <c r="D40" s="30" t="s">
        <v>240</v>
      </c>
      <c r="E40" s="23">
        <f>D40/4</f>
        <v>33.625</v>
      </c>
      <c r="F40" s="7">
        <v>85.2</v>
      </c>
      <c r="G40" s="24">
        <f>F40/2</f>
        <v>42.6</v>
      </c>
      <c r="H40" s="24">
        <f>E40+G40</f>
        <v>76.225</v>
      </c>
      <c r="I40" s="65">
        <v>3</v>
      </c>
      <c r="J40" s="7"/>
    </row>
    <row r="41" spans="1:10" ht="27" customHeight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27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27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27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27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27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27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27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27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27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27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27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27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27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27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</row>
  </sheetData>
  <mergeCells count="11">
    <mergeCell ref="D3:H3"/>
    <mergeCell ref="I3:I5"/>
    <mergeCell ref="J3:J5"/>
    <mergeCell ref="A1:J1"/>
    <mergeCell ref="A2:J2"/>
    <mergeCell ref="A3:A5"/>
    <mergeCell ref="B3:B5"/>
    <mergeCell ref="C3:C5"/>
    <mergeCell ref="H4:H5"/>
    <mergeCell ref="D4:E4"/>
    <mergeCell ref="F4:G4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0"/>
  <sheetViews>
    <sheetView workbookViewId="0" topLeftCell="A7">
      <selection activeCell="I29" sqref="I29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2.875" style="2" customWidth="1"/>
    <col min="4" max="4" width="7.253906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2.5" customHeight="1">
      <c r="A2" s="71" t="s">
        <v>52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4.75" customHeight="1">
      <c r="A3" s="68" t="s">
        <v>17</v>
      </c>
      <c r="B3" s="68" t="s">
        <v>18</v>
      </c>
      <c r="C3" s="68" t="s">
        <v>19</v>
      </c>
      <c r="D3" s="68" t="s">
        <v>20</v>
      </c>
      <c r="E3" s="68"/>
      <c r="F3" s="68"/>
      <c r="G3" s="68"/>
      <c r="H3" s="68"/>
      <c r="I3" s="69" t="s">
        <v>21</v>
      </c>
      <c r="J3" s="68" t="s">
        <v>22</v>
      </c>
    </row>
    <row r="4" spans="1:10" ht="34.5" customHeight="1">
      <c r="A4" s="68"/>
      <c r="B4" s="68"/>
      <c r="C4" s="68"/>
      <c r="D4" s="69" t="s">
        <v>23</v>
      </c>
      <c r="E4" s="69"/>
      <c r="F4" s="69" t="s">
        <v>24</v>
      </c>
      <c r="G4" s="69"/>
      <c r="H4" s="68" t="s">
        <v>25</v>
      </c>
      <c r="I4" s="69"/>
      <c r="J4" s="68"/>
    </row>
    <row r="5" spans="1:10" ht="46.5" customHeight="1">
      <c r="A5" s="68"/>
      <c r="B5" s="68"/>
      <c r="C5" s="68"/>
      <c r="D5" s="1" t="s">
        <v>26</v>
      </c>
      <c r="E5" s="1" t="s">
        <v>27</v>
      </c>
      <c r="F5" s="7" t="s">
        <v>28</v>
      </c>
      <c r="G5" s="1" t="s">
        <v>27</v>
      </c>
      <c r="H5" s="68"/>
      <c r="I5" s="69"/>
      <c r="J5" s="68"/>
    </row>
    <row r="6" spans="1:10" ht="19.5" customHeight="1">
      <c r="A6" s="57" t="s">
        <v>208</v>
      </c>
      <c r="B6" s="52" t="s">
        <v>411</v>
      </c>
      <c r="C6" s="17" t="s">
        <v>412</v>
      </c>
      <c r="D6" s="57">
        <v>113.5</v>
      </c>
      <c r="E6" s="23">
        <f>D6/4</f>
        <v>28.375</v>
      </c>
      <c r="F6" s="3">
        <v>82.6</v>
      </c>
      <c r="G6" s="24">
        <f>F6/2</f>
        <v>41.3</v>
      </c>
      <c r="H6" s="24">
        <f>E6+G6</f>
        <v>69.675</v>
      </c>
      <c r="I6" s="25">
        <v>1</v>
      </c>
      <c r="J6" s="4"/>
    </row>
    <row r="7" spans="1:10" ht="19.5" customHeight="1">
      <c r="A7" s="57" t="s">
        <v>209</v>
      </c>
      <c r="B7" s="52" t="s">
        <v>411</v>
      </c>
      <c r="C7" s="17" t="s">
        <v>412</v>
      </c>
      <c r="D7" s="57">
        <v>84.5</v>
      </c>
      <c r="E7" s="23">
        <f>D7/4</f>
        <v>21.125</v>
      </c>
      <c r="F7" s="3">
        <v>86.8</v>
      </c>
      <c r="G7" s="24">
        <f>F7/2</f>
        <v>43.4</v>
      </c>
      <c r="H7" s="24">
        <f>E7+G7</f>
        <v>64.525</v>
      </c>
      <c r="I7" s="25">
        <v>2</v>
      </c>
      <c r="J7" s="4"/>
    </row>
    <row r="8" spans="1:10" ht="19.5" customHeight="1">
      <c r="A8" s="57" t="s">
        <v>210</v>
      </c>
      <c r="B8" s="52" t="s">
        <v>413</v>
      </c>
      <c r="C8" s="17" t="s">
        <v>412</v>
      </c>
      <c r="D8" s="57">
        <v>80.5</v>
      </c>
      <c r="E8" s="23">
        <f>D8/4</f>
        <v>20.125</v>
      </c>
      <c r="F8" s="3">
        <v>86</v>
      </c>
      <c r="G8" s="24">
        <f>F8/2</f>
        <v>43</v>
      </c>
      <c r="H8" s="24">
        <f>E8+G8</f>
        <v>63.125</v>
      </c>
      <c r="I8" s="37">
        <v>3</v>
      </c>
      <c r="J8" s="4"/>
    </row>
    <row r="9" spans="1:10" ht="19.5" customHeight="1">
      <c r="A9" s="57" t="s">
        <v>211</v>
      </c>
      <c r="B9" s="52" t="s">
        <v>411</v>
      </c>
      <c r="C9" s="17" t="s">
        <v>412</v>
      </c>
      <c r="D9" s="57">
        <v>76</v>
      </c>
      <c r="E9" s="23">
        <f>D9/4</f>
        <v>19</v>
      </c>
      <c r="F9" s="3">
        <v>80.6</v>
      </c>
      <c r="G9" s="24">
        <f>F9/2</f>
        <v>40.3</v>
      </c>
      <c r="H9" s="24">
        <f>E9+G9</f>
        <v>59.3</v>
      </c>
      <c r="I9" s="37">
        <v>4</v>
      </c>
      <c r="J9" s="4"/>
    </row>
    <row r="10" spans="1:10" ht="19.5" customHeight="1">
      <c r="A10" s="57" t="s">
        <v>212</v>
      </c>
      <c r="B10" s="52" t="s">
        <v>413</v>
      </c>
      <c r="C10" s="17" t="s">
        <v>412</v>
      </c>
      <c r="D10" s="57">
        <v>70.5</v>
      </c>
      <c r="E10" s="23">
        <f>D10/4</f>
        <v>17.625</v>
      </c>
      <c r="F10" s="3">
        <v>80</v>
      </c>
      <c r="G10" s="24">
        <f>F10/2</f>
        <v>40</v>
      </c>
      <c r="H10" s="24">
        <f>E10+G10</f>
        <v>57.625</v>
      </c>
      <c r="I10" s="37">
        <v>5</v>
      </c>
      <c r="J10" s="4"/>
    </row>
    <row r="11" spans="1:10" ht="19.5" customHeight="1">
      <c r="A11" s="57"/>
      <c r="B11" s="66"/>
      <c r="C11" s="52"/>
      <c r="D11" s="57"/>
      <c r="E11" s="23"/>
      <c r="F11" s="3"/>
      <c r="G11" s="24"/>
      <c r="H11" s="24"/>
      <c r="I11" s="29"/>
      <c r="J11" s="39"/>
    </row>
    <row r="12" spans="1:10" ht="19.5" customHeight="1">
      <c r="A12" s="55" t="s">
        <v>216</v>
      </c>
      <c r="B12" s="54" t="s">
        <v>413</v>
      </c>
      <c r="C12" s="17" t="s">
        <v>414</v>
      </c>
      <c r="D12" s="55" t="s">
        <v>218</v>
      </c>
      <c r="E12" s="23">
        <f aca="true" t="shared" si="0" ref="E12:E17">D12/4</f>
        <v>23.625</v>
      </c>
      <c r="F12" s="4">
        <v>89</v>
      </c>
      <c r="G12" s="24">
        <f aca="true" t="shared" si="1" ref="G12:G17">F12/2</f>
        <v>44.5</v>
      </c>
      <c r="H12" s="24">
        <f>E12+G12</f>
        <v>68.125</v>
      </c>
      <c r="I12" s="25">
        <v>1</v>
      </c>
      <c r="J12" s="4"/>
    </row>
    <row r="13" spans="1:10" ht="19.5" customHeight="1">
      <c r="A13" s="55" t="s">
        <v>217</v>
      </c>
      <c r="B13" s="54" t="s">
        <v>172</v>
      </c>
      <c r="C13" s="17" t="s">
        <v>415</v>
      </c>
      <c r="D13" s="55" t="s">
        <v>219</v>
      </c>
      <c r="E13" s="23">
        <f t="shared" si="0"/>
        <v>23</v>
      </c>
      <c r="F13" s="3">
        <v>89.86</v>
      </c>
      <c r="G13" s="24">
        <f t="shared" si="1"/>
        <v>44.93</v>
      </c>
      <c r="H13" s="24">
        <f>E13+G13</f>
        <v>67.93</v>
      </c>
      <c r="I13" s="25">
        <v>2</v>
      </c>
      <c r="J13" s="4"/>
    </row>
    <row r="14" spans="1:10" ht="19.5" customHeight="1">
      <c r="A14" s="57" t="s">
        <v>214</v>
      </c>
      <c r="B14" s="52" t="s">
        <v>173</v>
      </c>
      <c r="C14" s="17" t="s">
        <v>415</v>
      </c>
      <c r="D14" s="57">
        <v>85</v>
      </c>
      <c r="E14" s="23">
        <f t="shared" si="0"/>
        <v>21.25</v>
      </c>
      <c r="F14" s="3">
        <v>88</v>
      </c>
      <c r="G14" s="24">
        <f t="shared" si="1"/>
        <v>44</v>
      </c>
      <c r="H14" s="24">
        <f>E14+G14</f>
        <v>65.25</v>
      </c>
      <c r="I14" s="37">
        <v>3</v>
      </c>
      <c r="J14" s="4"/>
    </row>
    <row r="15" spans="1:10" ht="19.5" customHeight="1">
      <c r="A15" s="56" t="s">
        <v>225</v>
      </c>
      <c r="B15" s="54" t="s">
        <v>172</v>
      </c>
      <c r="C15" s="17" t="s">
        <v>415</v>
      </c>
      <c r="D15" s="56" t="s">
        <v>226</v>
      </c>
      <c r="E15" s="23">
        <f t="shared" si="0"/>
        <v>22.5</v>
      </c>
      <c r="F15" s="3">
        <v>84.6</v>
      </c>
      <c r="G15" s="24">
        <f t="shared" si="1"/>
        <v>42.3</v>
      </c>
      <c r="H15" s="24">
        <f>E15+G15</f>
        <v>64.8</v>
      </c>
      <c r="I15" s="37">
        <v>4</v>
      </c>
      <c r="J15" s="4"/>
    </row>
    <row r="16" spans="1:10" ht="19.5" customHeight="1">
      <c r="A16" s="57" t="s">
        <v>215</v>
      </c>
      <c r="B16" s="54" t="s">
        <v>173</v>
      </c>
      <c r="C16" s="17" t="s">
        <v>415</v>
      </c>
      <c r="D16" s="57">
        <v>64</v>
      </c>
      <c r="E16" s="23">
        <f t="shared" si="0"/>
        <v>16</v>
      </c>
      <c r="F16" s="28">
        <v>77.8</v>
      </c>
      <c r="G16" s="24">
        <f t="shared" si="1"/>
        <v>38.9</v>
      </c>
      <c r="H16" s="24">
        <f>E16+G16</f>
        <v>54.9</v>
      </c>
      <c r="I16" s="37">
        <v>5</v>
      </c>
      <c r="J16" s="4"/>
    </row>
    <row r="17" spans="1:10" ht="19.5" customHeight="1">
      <c r="A17" s="57" t="s">
        <v>213</v>
      </c>
      <c r="B17" s="52" t="s">
        <v>172</v>
      </c>
      <c r="C17" s="17" t="s">
        <v>415</v>
      </c>
      <c r="D17" s="57">
        <v>118</v>
      </c>
      <c r="E17" s="23">
        <f t="shared" si="0"/>
        <v>29.5</v>
      </c>
      <c r="F17" s="3">
        <v>0</v>
      </c>
      <c r="G17" s="24">
        <f t="shared" si="1"/>
        <v>0</v>
      </c>
      <c r="H17" s="24">
        <v>0</v>
      </c>
      <c r="I17" s="29"/>
      <c r="J17" s="26" t="s">
        <v>398</v>
      </c>
    </row>
    <row r="18" spans="1:10" ht="19.5" customHeight="1">
      <c r="A18" s="57"/>
      <c r="B18" s="66"/>
      <c r="C18" s="52"/>
      <c r="D18" s="57"/>
      <c r="E18" s="23"/>
      <c r="F18" s="4"/>
      <c r="G18" s="24"/>
      <c r="H18" s="24"/>
      <c r="I18" s="3"/>
      <c r="J18" s="4"/>
    </row>
    <row r="19" spans="1:10" ht="19.5" customHeight="1">
      <c r="A19" s="55" t="s">
        <v>221</v>
      </c>
      <c r="B19" s="54" t="s">
        <v>173</v>
      </c>
      <c r="C19" s="14" t="s">
        <v>416</v>
      </c>
      <c r="D19" s="55" t="s">
        <v>227</v>
      </c>
      <c r="E19" s="23">
        <f>D19/4</f>
        <v>30</v>
      </c>
      <c r="F19" s="3">
        <v>83.2</v>
      </c>
      <c r="G19" s="24">
        <f>F19/2</f>
        <v>41.6</v>
      </c>
      <c r="H19" s="24">
        <f>E19+G19</f>
        <v>71.6</v>
      </c>
      <c r="I19" s="25">
        <v>1</v>
      </c>
      <c r="J19" s="4"/>
    </row>
    <row r="20" spans="1:10" ht="19.5" customHeight="1">
      <c r="A20" s="55" t="s">
        <v>222</v>
      </c>
      <c r="B20" s="54" t="s">
        <v>394</v>
      </c>
      <c r="C20" s="14" t="s">
        <v>417</v>
      </c>
      <c r="D20" s="55" t="s">
        <v>228</v>
      </c>
      <c r="E20" s="23">
        <f>D20/4</f>
        <v>20.5</v>
      </c>
      <c r="F20" s="4">
        <v>85</v>
      </c>
      <c r="G20" s="24">
        <f>F20/2</f>
        <v>42.5</v>
      </c>
      <c r="H20" s="24">
        <f>E20+G20</f>
        <v>63</v>
      </c>
      <c r="I20" s="37">
        <v>2</v>
      </c>
      <c r="J20" s="3"/>
    </row>
    <row r="21" spans="1:10" ht="19.5" customHeight="1">
      <c r="A21" s="57" t="s">
        <v>220</v>
      </c>
      <c r="B21" s="52" t="s">
        <v>409</v>
      </c>
      <c r="C21" s="14" t="s">
        <v>417</v>
      </c>
      <c r="D21" s="57">
        <v>81</v>
      </c>
      <c r="E21" s="23">
        <f>D21/4</f>
        <v>20.25</v>
      </c>
      <c r="F21" s="3">
        <v>85</v>
      </c>
      <c r="G21" s="24">
        <f>F21/2</f>
        <v>42.5</v>
      </c>
      <c r="H21" s="24">
        <f>E21+G21</f>
        <v>62.75</v>
      </c>
      <c r="I21" s="37">
        <v>3</v>
      </c>
      <c r="J21" s="4"/>
    </row>
    <row r="22" spans="1:10" ht="19.5" customHeight="1">
      <c r="A22" s="57"/>
      <c r="B22" s="52"/>
      <c r="C22" s="52"/>
      <c r="D22" s="57"/>
      <c r="E22" s="23"/>
      <c r="F22" s="3"/>
      <c r="G22" s="24"/>
      <c r="H22" s="24"/>
      <c r="I22" s="3"/>
      <c r="J22" s="4"/>
    </row>
    <row r="23" spans="1:10" ht="19.5" customHeight="1">
      <c r="A23" s="57" t="s">
        <v>229</v>
      </c>
      <c r="B23" s="52" t="s">
        <v>394</v>
      </c>
      <c r="C23" s="52" t="s">
        <v>418</v>
      </c>
      <c r="D23" s="57">
        <v>144</v>
      </c>
      <c r="E23" s="23">
        <f>D23/4</f>
        <v>36</v>
      </c>
      <c r="F23" s="3">
        <v>86.6</v>
      </c>
      <c r="G23" s="24">
        <f>F23/2</f>
        <v>43.3</v>
      </c>
      <c r="H23" s="24">
        <f>E23+G23</f>
        <v>79.3</v>
      </c>
      <c r="I23" s="25">
        <v>1</v>
      </c>
      <c r="J23" s="4"/>
    </row>
    <row r="24" spans="1:10" ht="19.5" customHeight="1">
      <c r="A24" s="57" t="s">
        <v>230</v>
      </c>
      <c r="B24" s="52" t="s">
        <v>409</v>
      </c>
      <c r="C24" s="52" t="s">
        <v>418</v>
      </c>
      <c r="D24" s="57">
        <v>114.5</v>
      </c>
      <c r="E24" s="23">
        <f>D24/4</f>
        <v>28.625</v>
      </c>
      <c r="F24" s="3">
        <v>88.5</v>
      </c>
      <c r="G24" s="24">
        <f>F24/2</f>
        <v>44.25</v>
      </c>
      <c r="H24" s="24">
        <f>E24+G24</f>
        <v>72.875</v>
      </c>
      <c r="I24" s="25">
        <v>2</v>
      </c>
      <c r="J24" s="27"/>
    </row>
    <row r="25" spans="1:10" ht="19.5" customHeight="1">
      <c r="A25" s="52" t="s">
        <v>419</v>
      </c>
      <c r="B25" s="52" t="s">
        <v>409</v>
      </c>
      <c r="C25" s="52" t="s">
        <v>418</v>
      </c>
      <c r="D25" s="57">
        <v>120.5</v>
      </c>
      <c r="E25" s="23">
        <f>D25/4</f>
        <v>30.125</v>
      </c>
      <c r="F25" s="4">
        <v>85.1</v>
      </c>
      <c r="G25" s="24">
        <f>F25/2</f>
        <v>42.55</v>
      </c>
      <c r="H25" s="24">
        <f>E25+G25</f>
        <v>72.675</v>
      </c>
      <c r="I25" s="37">
        <v>3</v>
      </c>
      <c r="J25" s="4"/>
    </row>
    <row r="26" spans="1:10" ht="19.5" customHeight="1">
      <c r="A26" s="57" t="s">
        <v>231</v>
      </c>
      <c r="B26" s="52" t="s">
        <v>409</v>
      </c>
      <c r="C26" s="52" t="s">
        <v>418</v>
      </c>
      <c r="D26" s="57">
        <v>92</v>
      </c>
      <c r="E26" s="23">
        <f>D26/4</f>
        <v>23</v>
      </c>
      <c r="F26" s="4">
        <v>85.8</v>
      </c>
      <c r="G26" s="24">
        <f>F26/2</f>
        <v>42.9</v>
      </c>
      <c r="H26" s="24">
        <f>E26+G26</f>
        <v>65.9</v>
      </c>
      <c r="I26" s="37">
        <v>4</v>
      </c>
      <c r="J26" s="4"/>
    </row>
    <row r="27" spans="1:10" ht="19.5" customHeight="1">
      <c r="A27" s="55" t="s">
        <v>232</v>
      </c>
      <c r="B27" s="54" t="s">
        <v>409</v>
      </c>
      <c r="C27" s="14" t="s">
        <v>418</v>
      </c>
      <c r="D27" s="55" t="s">
        <v>233</v>
      </c>
      <c r="E27" s="23">
        <f>D27/4</f>
        <v>29.625</v>
      </c>
      <c r="F27" s="4">
        <v>0</v>
      </c>
      <c r="G27" s="24">
        <f>F27/2</f>
        <v>0</v>
      </c>
      <c r="H27" s="24">
        <v>0</v>
      </c>
      <c r="I27" s="3"/>
      <c r="J27" s="26" t="s">
        <v>420</v>
      </c>
    </row>
    <row r="28" spans="1:10" ht="19.5" customHeight="1">
      <c r="A28" s="57"/>
      <c r="B28" s="52"/>
      <c r="C28" s="52"/>
      <c r="D28" s="57"/>
      <c r="E28" s="23"/>
      <c r="F28" s="4"/>
      <c r="G28" s="24"/>
      <c r="H28" s="24"/>
      <c r="I28" s="3"/>
      <c r="J28" s="4"/>
    </row>
    <row r="29" spans="1:10" ht="21.75" customHeight="1">
      <c r="A29" s="57" t="s">
        <v>234</v>
      </c>
      <c r="B29" s="4"/>
      <c r="C29" s="52" t="s">
        <v>421</v>
      </c>
      <c r="D29" s="57">
        <v>85.5</v>
      </c>
      <c r="E29" s="23">
        <f>D29/4</f>
        <v>21.375</v>
      </c>
      <c r="F29" s="4">
        <v>83.8</v>
      </c>
      <c r="G29" s="24">
        <f>F29/2</f>
        <v>41.9</v>
      </c>
      <c r="H29" s="24">
        <f>E29+G29</f>
        <v>63.275</v>
      </c>
      <c r="I29" s="60">
        <v>1</v>
      </c>
      <c r="J29" s="4"/>
    </row>
    <row r="30" spans="1:10" ht="25.5" customHeight="1">
      <c r="A30" s="57"/>
      <c r="B30" s="52"/>
      <c r="C30" s="67"/>
      <c r="D30" s="57"/>
      <c r="E30" s="23"/>
      <c r="F30" s="4"/>
      <c r="G30" s="24"/>
      <c r="H30" s="24"/>
      <c r="I30" s="58"/>
      <c r="J30" s="4"/>
    </row>
  </sheetData>
  <mergeCells count="11"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  <mergeCell ref="J3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J30"/>
  <sheetViews>
    <sheetView workbookViewId="0" topLeftCell="A1">
      <selection activeCell="M20" sqref="M20"/>
    </sheetView>
  </sheetViews>
  <sheetFormatPr defaultColWidth="9.00390625" defaultRowHeight="14.25"/>
  <cols>
    <col min="1" max="1" width="7.625" style="20" customWidth="1"/>
    <col min="2" max="2" width="4.875" style="20" customWidth="1"/>
    <col min="3" max="3" width="15.75390625" style="20" customWidth="1"/>
    <col min="4" max="4" width="7.125" style="20" customWidth="1"/>
    <col min="5" max="5" width="8.50390625" style="20" customWidth="1"/>
    <col min="6" max="6" width="8.375" style="20" customWidth="1"/>
    <col min="7" max="7" width="7.00390625" style="20" customWidth="1"/>
    <col min="8" max="8" width="9.75390625" style="20" customWidth="1"/>
    <col min="9" max="9" width="7.00390625" style="20" customWidth="1"/>
    <col min="10" max="10" width="8.125" style="20" customWidth="1"/>
  </cols>
  <sheetData>
    <row r="1" spans="1:10" ht="32.2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4.75" customHeight="1">
      <c r="A3" s="68" t="s">
        <v>17</v>
      </c>
      <c r="B3" s="68" t="s">
        <v>18</v>
      </c>
      <c r="C3" s="68" t="s">
        <v>19</v>
      </c>
      <c r="D3" s="68" t="s">
        <v>20</v>
      </c>
      <c r="E3" s="68"/>
      <c r="F3" s="68"/>
      <c r="G3" s="68"/>
      <c r="H3" s="68"/>
      <c r="I3" s="69" t="s">
        <v>21</v>
      </c>
      <c r="J3" s="68" t="s">
        <v>22</v>
      </c>
    </row>
    <row r="4" spans="1:10" ht="36.75" customHeight="1">
      <c r="A4" s="68"/>
      <c r="B4" s="68"/>
      <c r="C4" s="68"/>
      <c r="D4" s="69" t="s">
        <v>23</v>
      </c>
      <c r="E4" s="69"/>
      <c r="F4" s="69" t="s">
        <v>24</v>
      </c>
      <c r="G4" s="69"/>
      <c r="H4" s="68" t="s">
        <v>25</v>
      </c>
      <c r="I4" s="69"/>
      <c r="J4" s="68"/>
    </row>
    <row r="5" spans="1:10" ht="54" customHeight="1">
      <c r="A5" s="68"/>
      <c r="B5" s="68"/>
      <c r="C5" s="68"/>
      <c r="D5" s="1" t="s">
        <v>26</v>
      </c>
      <c r="E5" s="1" t="s">
        <v>27</v>
      </c>
      <c r="F5" s="7" t="s">
        <v>28</v>
      </c>
      <c r="G5" s="1" t="s">
        <v>27</v>
      </c>
      <c r="H5" s="68"/>
      <c r="I5" s="69"/>
      <c r="J5" s="68"/>
    </row>
    <row r="6" spans="1:10" ht="21.75" customHeight="1">
      <c r="A6" s="22" t="s">
        <v>34</v>
      </c>
      <c r="B6" s="4" t="s">
        <v>64</v>
      </c>
      <c r="C6" s="10" t="s">
        <v>422</v>
      </c>
      <c r="D6" s="22">
        <v>150.5</v>
      </c>
      <c r="E6" s="23">
        <f aca="true" t="shared" si="0" ref="E6:E23">D6/4</f>
        <v>37.625</v>
      </c>
      <c r="F6" s="3">
        <v>92</v>
      </c>
      <c r="G6" s="24">
        <f aca="true" t="shared" si="1" ref="G6:G23">F6/2</f>
        <v>46</v>
      </c>
      <c r="H6" s="24">
        <f aca="true" t="shared" si="2" ref="H6:H23">E6+G6</f>
        <v>83.625</v>
      </c>
      <c r="I6" s="25">
        <v>1</v>
      </c>
      <c r="J6" s="4"/>
    </row>
    <row r="7" spans="1:10" ht="21.75" customHeight="1">
      <c r="A7" s="22" t="s">
        <v>33</v>
      </c>
      <c r="B7" s="4" t="s">
        <v>64</v>
      </c>
      <c r="C7" s="10" t="s">
        <v>422</v>
      </c>
      <c r="D7" s="22">
        <v>143</v>
      </c>
      <c r="E7" s="23">
        <f t="shared" si="0"/>
        <v>35.75</v>
      </c>
      <c r="F7" s="3">
        <v>92.7</v>
      </c>
      <c r="G7" s="24">
        <f t="shared" si="1"/>
        <v>46.35</v>
      </c>
      <c r="H7" s="24">
        <f t="shared" si="2"/>
        <v>82.1</v>
      </c>
      <c r="I7" s="25">
        <v>2</v>
      </c>
      <c r="J7" s="26"/>
    </row>
    <row r="8" spans="1:10" ht="21.75" customHeight="1">
      <c r="A8" s="22" t="s">
        <v>31</v>
      </c>
      <c r="B8" s="4" t="s">
        <v>64</v>
      </c>
      <c r="C8" s="10" t="s">
        <v>422</v>
      </c>
      <c r="D8" s="22">
        <v>139</v>
      </c>
      <c r="E8" s="23">
        <f t="shared" si="0"/>
        <v>34.75</v>
      </c>
      <c r="F8" s="3">
        <v>92.1</v>
      </c>
      <c r="G8" s="24">
        <f t="shared" si="1"/>
        <v>46.05</v>
      </c>
      <c r="H8" s="24">
        <f t="shared" si="2"/>
        <v>80.8</v>
      </c>
      <c r="I8" s="25">
        <v>3</v>
      </c>
      <c r="J8" s="4"/>
    </row>
    <row r="9" spans="1:10" ht="21.75" customHeight="1">
      <c r="A9" s="22" t="s">
        <v>15</v>
      </c>
      <c r="B9" s="4" t="s">
        <v>64</v>
      </c>
      <c r="C9" s="10" t="s">
        <v>422</v>
      </c>
      <c r="D9" s="22">
        <v>131</v>
      </c>
      <c r="E9" s="23">
        <f t="shared" si="0"/>
        <v>32.75</v>
      </c>
      <c r="F9" s="3">
        <v>91.1</v>
      </c>
      <c r="G9" s="24">
        <f t="shared" si="1"/>
        <v>45.55</v>
      </c>
      <c r="H9" s="24">
        <f t="shared" si="2"/>
        <v>78.3</v>
      </c>
      <c r="I9" s="25">
        <v>4</v>
      </c>
      <c r="J9" s="4"/>
    </row>
    <row r="10" spans="1:10" ht="21.75" customHeight="1">
      <c r="A10" s="22" t="s">
        <v>62</v>
      </c>
      <c r="B10" s="4" t="s">
        <v>64</v>
      </c>
      <c r="C10" s="10" t="s">
        <v>422</v>
      </c>
      <c r="D10" s="22">
        <v>133.5</v>
      </c>
      <c r="E10" s="23">
        <f t="shared" si="0"/>
        <v>33.375</v>
      </c>
      <c r="F10" s="3">
        <v>89.1</v>
      </c>
      <c r="G10" s="24">
        <f t="shared" si="1"/>
        <v>44.55</v>
      </c>
      <c r="H10" s="24">
        <f t="shared" si="2"/>
        <v>77.925</v>
      </c>
      <c r="I10" s="25">
        <v>5</v>
      </c>
      <c r="J10" s="4"/>
    </row>
    <row r="11" spans="1:10" ht="21.75" customHeight="1">
      <c r="A11" s="22" t="s">
        <v>61</v>
      </c>
      <c r="B11" s="4" t="s">
        <v>64</v>
      </c>
      <c r="C11" s="10" t="s">
        <v>422</v>
      </c>
      <c r="D11" s="22">
        <v>130</v>
      </c>
      <c r="E11" s="23">
        <f t="shared" si="0"/>
        <v>32.5</v>
      </c>
      <c r="F11" s="3">
        <v>90.62</v>
      </c>
      <c r="G11" s="24">
        <f t="shared" si="1"/>
        <v>45.31</v>
      </c>
      <c r="H11" s="24">
        <f t="shared" si="2"/>
        <v>77.81</v>
      </c>
      <c r="I11" s="25">
        <v>6</v>
      </c>
      <c r="J11" s="4"/>
    </row>
    <row r="12" spans="1:10" ht="21.75" customHeight="1">
      <c r="A12" s="22" t="s">
        <v>32</v>
      </c>
      <c r="B12" s="4" t="s">
        <v>64</v>
      </c>
      <c r="C12" s="10" t="s">
        <v>422</v>
      </c>
      <c r="D12" s="22">
        <v>124.5</v>
      </c>
      <c r="E12" s="23">
        <f t="shared" si="0"/>
        <v>31.125</v>
      </c>
      <c r="F12" s="3">
        <v>92.9</v>
      </c>
      <c r="G12" s="24">
        <f t="shared" si="1"/>
        <v>46.45</v>
      </c>
      <c r="H12" s="24">
        <f t="shared" si="2"/>
        <v>77.575</v>
      </c>
      <c r="I12" s="25">
        <v>7</v>
      </c>
      <c r="J12" s="27"/>
    </row>
    <row r="13" spans="1:10" ht="21.75" customHeight="1">
      <c r="A13" s="22" t="s">
        <v>13</v>
      </c>
      <c r="B13" s="4" t="s">
        <v>64</v>
      </c>
      <c r="C13" s="10" t="s">
        <v>422</v>
      </c>
      <c r="D13" s="22">
        <v>126</v>
      </c>
      <c r="E13" s="23">
        <f t="shared" si="0"/>
        <v>31.5</v>
      </c>
      <c r="F13" s="3">
        <v>91.8</v>
      </c>
      <c r="G13" s="24">
        <f t="shared" si="1"/>
        <v>45.9</v>
      </c>
      <c r="H13" s="24">
        <f t="shared" si="2"/>
        <v>77.4</v>
      </c>
      <c r="I13" s="3">
        <v>8</v>
      </c>
      <c r="J13" s="4"/>
    </row>
    <row r="14" spans="1:10" ht="21.75" customHeight="1">
      <c r="A14" s="22" t="s">
        <v>36</v>
      </c>
      <c r="B14" s="4" t="s">
        <v>64</v>
      </c>
      <c r="C14" s="10" t="s">
        <v>422</v>
      </c>
      <c r="D14" s="22">
        <v>133</v>
      </c>
      <c r="E14" s="23">
        <f t="shared" si="0"/>
        <v>33.25</v>
      </c>
      <c r="F14" s="3">
        <v>86.6</v>
      </c>
      <c r="G14" s="24">
        <f t="shared" si="1"/>
        <v>43.3</v>
      </c>
      <c r="H14" s="24">
        <f t="shared" si="2"/>
        <v>76.55</v>
      </c>
      <c r="I14" s="3">
        <v>9</v>
      </c>
      <c r="J14" s="3"/>
    </row>
    <row r="15" spans="1:10" ht="21.75" customHeight="1">
      <c r="A15" s="22" t="s">
        <v>60</v>
      </c>
      <c r="B15" s="4" t="s">
        <v>64</v>
      </c>
      <c r="C15" s="10" t="s">
        <v>422</v>
      </c>
      <c r="D15" s="22">
        <v>123.5</v>
      </c>
      <c r="E15" s="23">
        <f t="shared" si="0"/>
        <v>30.875</v>
      </c>
      <c r="F15" s="3">
        <v>89.8</v>
      </c>
      <c r="G15" s="24">
        <f t="shared" si="1"/>
        <v>44.9</v>
      </c>
      <c r="H15" s="24">
        <f t="shared" si="2"/>
        <v>75.775</v>
      </c>
      <c r="I15" s="3">
        <v>10</v>
      </c>
      <c r="J15" s="4"/>
    </row>
    <row r="16" spans="1:10" ht="21.75" customHeight="1">
      <c r="A16" s="22" t="s">
        <v>59</v>
      </c>
      <c r="B16" s="4" t="s">
        <v>64</v>
      </c>
      <c r="C16" s="10" t="s">
        <v>422</v>
      </c>
      <c r="D16" s="22">
        <v>123</v>
      </c>
      <c r="E16" s="23">
        <f t="shared" si="0"/>
        <v>30.75</v>
      </c>
      <c r="F16" s="3">
        <v>88.6</v>
      </c>
      <c r="G16" s="24">
        <f t="shared" si="1"/>
        <v>44.3</v>
      </c>
      <c r="H16" s="24">
        <f t="shared" si="2"/>
        <v>75.05</v>
      </c>
      <c r="I16" s="3">
        <v>11</v>
      </c>
      <c r="J16" s="26"/>
    </row>
    <row r="17" spans="1:10" ht="21.75" customHeight="1">
      <c r="A17" s="22" t="s">
        <v>14</v>
      </c>
      <c r="B17" s="4" t="s">
        <v>64</v>
      </c>
      <c r="C17" s="10" t="s">
        <v>422</v>
      </c>
      <c r="D17" s="22">
        <v>115.5</v>
      </c>
      <c r="E17" s="23">
        <f t="shared" si="0"/>
        <v>28.875</v>
      </c>
      <c r="F17" s="3">
        <v>91.6</v>
      </c>
      <c r="G17" s="24">
        <f t="shared" si="1"/>
        <v>45.8</v>
      </c>
      <c r="H17" s="24">
        <f t="shared" si="2"/>
        <v>74.675</v>
      </c>
      <c r="I17" s="3">
        <v>12</v>
      </c>
      <c r="J17" s="4"/>
    </row>
    <row r="18" spans="1:10" ht="21.75" customHeight="1">
      <c r="A18" s="22" t="s">
        <v>56</v>
      </c>
      <c r="B18" s="4" t="s">
        <v>64</v>
      </c>
      <c r="C18" s="10" t="s">
        <v>422</v>
      </c>
      <c r="D18" s="22">
        <v>108.5</v>
      </c>
      <c r="E18" s="23">
        <f t="shared" si="0"/>
        <v>27.125</v>
      </c>
      <c r="F18" s="4">
        <v>91.4</v>
      </c>
      <c r="G18" s="24">
        <f t="shared" si="1"/>
        <v>45.7</v>
      </c>
      <c r="H18" s="24">
        <f t="shared" si="2"/>
        <v>72.825</v>
      </c>
      <c r="I18" s="3">
        <v>13</v>
      </c>
      <c r="J18" s="4"/>
    </row>
    <row r="19" spans="1:10" ht="21.75" customHeight="1">
      <c r="A19" s="22" t="s">
        <v>58</v>
      </c>
      <c r="B19" s="4" t="s">
        <v>64</v>
      </c>
      <c r="C19" s="10" t="s">
        <v>422</v>
      </c>
      <c r="D19" s="22">
        <v>109.5</v>
      </c>
      <c r="E19" s="23">
        <f t="shared" si="0"/>
        <v>27.375</v>
      </c>
      <c r="F19" s="3">
        <v>90.4</v>
      </c>
      <c r="G19" s="24">
        <f t="shared" si="1"/>
        <v>45.2</v>
      </c>
      <c r="H19" s="24">
        <f t="shared" si="2"/>
        <v>72.575</v>
      </c>
      <c r="I19" s="3">
        <v>14</v>
      </c>
      <c r="J19" s="4"/>
    </row>
    <row r="20" spans="1:10" ht="21.75" customHeight="1">
      <c r="A20" s="22" t="s">
        <v>55</v>
      </c>
      <c r="B20" s="4" t="s">
        <v>64</v>
      </c>
      <c r="C20" s="10" t="s">
        <v>422</v>
      </c>
      <c r="D20" s="22">
        <v>106.5</v>
      </c>
      <c r="E20" s="23">
        <f t="shared" si="0"/>
        <v>26.625</v>
      </c>
      <c r="F20" s="4">
        <v>90.7</v>
      </c>
      <c r="G20" s="24">
        <f t="shared" si="1"/>
        <v>45.35</v>
      </c>
      <c r="H20" s="24">
        <f t="shared" si="2"/>
        <v>71.975</v>
      </c>
      <c r="I20" s="3">
        <v>15</v>
      </c>
      <c r="J20" s="4"/>
    </row>
    <row r="21" spans="1:10" ht="21.75" customHeight="1">
      <c r="A21" s="22" t="s">
        <v>37</v>
      </c>
      <c r="B21" s="4" t="s">
        <v>64</v>
      </c>
      <c r="C21" s="10" t="s">
        <v>422</v>
      </c>
      <c r="D21" s="22">
        <v>110.5</v>
      </c>
      <c r="E21" s="23">
        <f t="shared" si="0"/>
        <v>27.625</v>
      </c>
      <c r="F21" s="3">
        <v>88.6</v>
      </c>
      <c r="G21" s="24">
        <f t="shared" si="1"/>
        <v>44.3</v>
      </c>
      <c r="H21" s="24">
        <f t="shared" si="2"/>
        <v>71.925</v>
      </c>
      <c r="I21" s="3">
        <v>16</v>
      </c>
      <c r="J21" s="4"/>
    </row>
    <row r="22" spans="1:10" ht="21.75" customHeight="1">
      <c r="A22" s="22" t="s">
        <v>57</v>
      </c>
      <c r="B22" s="4" t="s">
        <v>64</v>
      </c>
      <c r="C22" s="10" t="s">
        <v>422</v>
      </c>
      <c r="D22" s="22">
        <v>108.5</v>
      </c>
      <c r="E22" s="23">
        <f t="shared" si="0"/>
        <v>27.125</v>
      </c>
      <c r="F22" s="28">
        <v>87.2</v>
      </c>
      <c r="G22" s="24">
        <f t="shared" si="1"/>
        <v>43.6</v>
      </c>
      <c r="H22" s="24">
        <f t="shared" si="2"/>
        <v>70.725</v>
      </c>
      <c r="I22" s="3">
        <v>17</v>
      </c>
      <c r="J22" s="4"/>
    </row>
    <row r="23" spans="1:10" ht="21.75" customHeight="1">
      <c r="A23" s="33" t="s">
        <v>63</v>
      </c>
      <c r="B23" s="34" t="s">
        <v>64</v>
      </c>
      <c r="C23" s="10" t="s">
        <v>422</v>
      </c>
      <c r="D23" s="33">
        <v>105</v>
      </c>
      <c r="E23" s="23">
        <f t="shared" si="0"/>
        <v>26.25</v>
      </c>
      <c r="F23" s="4">
        <v>87.2</v>
      </c>
      <c r="G23" s="24">
        <f t="shared" si="1"/>
        <v>43.6</v>
      </c>
      <c r="H23" s="24">
        <f t="shared" si="2"/>
        <v>69.85</v>
      </c>
      <c r="I23" s="3">
        <v>18</v>
      </c>
      <c r="J23" s="4"/>
    </row>
    <row r="24" spans="1:10" ht="21.75" customHeight="1">
      <c r="A24" s="30"/>
      <c r="B24" s="4"/>
      <c r="C24" s="31"/>
      <c r="D24" s="30"/>
      <c r="E24" s="23"/>
      <c r="F24" s="3"/>
      <c r="G24" s="24"/>
      <c r="H24" s="24"/>
      <c r="I24" s="25"/>
      <c r="J24" s="4"/>
    </row>
    <row r="25" spans="1:10" s="20" customFormat="1" ht="21.75" customHeight="1">
      <c r="A25" s="22" t="s">
        <v>65</v>
      </c>
      <c r="B25" s="4" t="s">
        <v>64</v>
      </c>
      <c r="C25" s="10" t="s">
        <v>423</v>
      </c>
      <c r="D25" s="22">
        <v>121.5</v>
      </c>
      <c r="E25" s="23">
        <f>D25/4</f>
        <v>30.375</v>
      </c>
      <c r="F25" s="4">
        <v>91.6</v>
      </c>
      <c r="G25" s="24">
        <f>F25/2</f>
        <v>45.8</v>
      </c>
      <c r="H25" s="24">
        <f>E25+G25</f>
        <v>76.175</v>
      </c>
      <c r="I25" s="25">
        <v>1</v>
      </c>
      <c r="J25" s="4"/>
    </row>
    <row r="26" spans="1:10" s="20" customFormat="1" ht="21.75" customHeight="1">
      <c r="A26" s="22" t="s">
        <v>29</v>
      </c>
      <c r="B26" s="4" t="s">
        <v>172</v>
      </c>
      <c r="C26" s="10" t="s">
        <v>424</v>
      </c>
      <c r="D26" s="22">
        <v>107</v>
      </c>
      <c r="E26" s="23">
        <f>D26/4</f>
        <v>26.75</v>
      </c>
      <c r="F26" s="4">
        <v>92.8</v>
      </c>
      <c r="G26" s="24">
        <f>F26/2</f>
        <v>46.4</v>
      </c>
      <c r="H26" s="24">
        <f>E26+G26</f>
        <v>73.15</v>
      </c>
      <c r="I26" s="25">
        <v>2</v>
      </c>
      <c r="J26" s="4"/>
    </row>
    <row r="27" spans="1:10" s="20" customFormat="1" ht="21.75" customHeight="1">
      <c r="A27" s="22" t="s">
        <v>66</v>
      </c>
      <c r="B27" s="4" t="s">
        <v>172</v>
      </c>
      <c r="C27" s="10" t="s">
        <v>424</v>
      </c>
      <c r="D27" s="22">
        <v>101</v>
      </c>
      <c r="E27" s="23">
        <f>D27/4</f>
        <v>25.25</v>
      </c>
      <c r="F27" s="4">
        <v>88.9</v>
      </c>
      <c r="G27" s="24">
        <f>F27/2</f>
        <v>44.45</v>
      </c>
      <c r="H27" s="24">
        <f>E27+G27</f>
        <v>69.7</v>
      </c>
      <c r="I27" s="37">
        <v>3</v>
      </c>
      <c r="J27" s="4"/>
    </row>
    <row r="28" spans="1:10" s="20" customFormat="1" ht="21.75" customHeight="1">
      <c r="A28" s="22" t="s">
        <v>68</v>
      </c>
      <c r="B28" s="34" t="s">
        <v>172</v>
      </c>
      <c r="C28" s="10" t="s">
        <v>424</v>
      </c>
      <c r="D28" s="22">
        <v>84</v>
      </c>
      <c r="E28" s="23">
        <f>D28/4</f>
        <v>21</v>
      </c>
      <c r="F28" s="4">
        <v>87.8</v>
      </c>
      <c r="G28" s="24">
        <f>F28/2</f>
        <v>43.9</v>
      </c>
      <c r="H28" s="24">
        <f>E28+G28</f>
        <v>64.9</v>
      </c>
      <c r="I28" s="37">
        <v>4</v>
      </c>
      <c r="J28" s="4"/>
    </row>
    <row r="29" spans="1:10" s="20" customFormat="1" ht="21.75" customHeight="1">
      <c r="A29" s="22" t="s">
        <v>67</v>
      </c>
      <c r="B29" s="4" t="s">
        <v>172</v>
      </c>
      <c r="C29" s="10" t="s">
        <v>424</v>
      </c>
      <c r="D29" s="22">
        <v>85.5</v>
      </c>
      <c r="E29" s="23">
        <f>D29/4</f>
        <v>21.375</v>
      </c>
      <c r="F29" s="4">
        <v>81.4</v>
      </c>
      <c r="G29" s="24">
        <f>F29/2</f>
        <v>40.7</v>
      </c>
      <c r="H29" s="24">
        <f>E29+G29</f>
        <v>62.075</v>
      </c>
      <c r="I29" s="37">
        <v>5</v>
      </c>
      <c r="J29" s="4"/>
    </row>
    <row r="30" spans="1:10" ht="21.75" customHeight="1">
      <c r="A30" s="30"/>
      <c r="B30" s="4"/>
      <c r="C30" s="31"/>
      <c r="D30" s="30"/>
      <c r="E30" s="23"/>
      <c r="F30" s="32"/>
      <c r="G30" s="24"/>
      <c r="H30" s="24"/>
      <c r="I30" s="3"/>
      <c r="J30" s="32"/>
    </row>
  </sheetData>
  <mergeCells count="11"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  <mergeCell ref="J3:J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30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7.00390625" style="2" customWidth="1"/>
    <col min="2" max="2" width="4.125" style="2" customWidth="1"/>
    <col min="3" max="3" width="17.625" style="2" customWidth="1"/>
    <col min="4" max="4" width="6.50390625" style="2" customWidth="1"/>
    <col min="5" max="5" width="8.25390625" style="21" customWidth="1"/>
    <col min="6" max="6" width="7.50390625" style="2" customWidth="1"/>
    <col min="7" max="7" width="9.00390625" style="21" customWidth="1"/>
    <col min="8" max="8" width="9.25390625" style="21" bestFit="1" customWidth="1"/>
    <col min="9" max="9" width="7.00390625" style="2" customWidth="1"/>
    <col min="10" max="10" width="8.125" style="2" customWidth="1"/>
  </cols>
  <sheetData>
    <row r="1" spans="1:10" ht="25.5" customHeight="1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71" t="s">
        <v>52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0.25" customHeight="1">
      <c r="A3" s="68" t="s">
        <v>17</v>
      </c>
      <c r="B3" s="68" t="s">
        <v>18</v>
      </c>
      <c r="C3" s="68" t="s">
        <v>19</v>
      </c>
      <c r="D3" s="68" t="s">
        <v>20</v>
      </c>
      <c r="E3" s="68"/>
      <c r="F3" s="68"/>
      <c r="G3" s="68"/>
      <c r="H3" s="68"/>
      <c r="I3" s="69" t="s">
        <v>21</v>
      </c>
      <c r="J3" s="68" t="s">
        <v>22</v>
      </c>
    </row>
    <row r="4" spans="1:10" ht="29.25" customHeight="1">
      <c r="A4" s="68"/>
      <c r="B4" s="68"/>
      <c r="C4" s="68"/>
      <c r="D4" s="69" t="s">
        <v>23</v>
      </c>
      <c r="E4" s="69"/>
      <c r="F4" s="69" t="s">
        <v>24</v>
      </c>
      <c r="G4" s="69"/>
      <c r="H4" s="69" t="s">
        <v>48</v>
      </c>
      <c r="I4" s="69"/>
      <c r="J4" s="68"/>
    </row>
    <row r="5" spans="1:10" ht="40.5" customHeight="1">
      <c r="A5" s="68"/>
      <c r="B5" s="68"/>
      <c r="C5" s="68"/>
      <c r="D5" s="1" t="s">
        <v>26</v>
      </c>
      <c r="E5" s="7" t="s">
        <v>50</v>
      </c>
      <c r="F5" s="7" t="s">
        <v>28</v>
      </c>
      <c r="G5" s="7" t="s">
        <v>387</v>
      </c>
      <c r="H5" s="69"/>
      <c r="I5" s="69"/>
      <c r="J5" s="68"/>
    </row>
    <row r="6" spans="1:10" ht="21.75" customHeight="1">
      <c r="A6" s="22" t="s">
        <v>35</v>
      </c>
      <c r="B6" s="36" t="s">
        <v>80</v>
      </c>
      <c r="C6" s="10" t="s">
        <v>81</v>
      </c>
      <c r="D6" s="22">
        <v>154.5</v>
      </c>
      <c r="E6" s="7">
        <f aca="true" t="shared" si="0" ref="E6:E20">D6/4</f>
        <v>38.625</v>
      </c>
      <c r="F6" s="7">
        <v>93.18</v>
      </c>
      <c r="G6" s="7">
        <f aca="true" t="shared" si="1" ref="G6:G20">F6/2</f>
        <v>46.59</v>
      </c>
      <c r="H6" s="7">
        <f aca="true" t="shared" si="2" ref="H6:H20">E6+G6</f>
        <v>85.215</v>
      </c>
      <c r="I6" s="38">
        <v>1</v>
      </c>
      <c r="J6" s="1"/>
    </row>
    <row r="7" spans="1:10" ht="22.5" customHeight="1">
      <c r="A7" s="22" t="s">
        <v>39</v>
      </c>
      <c r="B7" s="36" t="s">
        <v>80</v>
      </c>
      <c r="C7" s="10" t="s">
        <v>81</v>
      </c>
      <c r="D7" s="22">
        <v>144.5</v>
      </c>
      <c r="E7" s="7">
        <f t="shared" si="0"/>
        <v>36.125</v>
      </c>
      <c r="F7" s="3">
        <v>94.3</v>
      </c>
      <c r="G7" s="7">
        <f t="shared" si="1"/>
        <v>47.15</v>
      </c>
      <c r="H7" s="7">
        <f t="shared" si="2"/>
        <v>83.275</v>
      </c>
      <c r="I7" s="25">
        <v>2</v>
      </c>
      <c r="J7" s="4"/>
    </row>
    <row r="8" spans="1:10" ht="22.5" customHeight="1">
      <c r="A8" s="22" t="s">
        <v>70</v>
      </c>
      <c r="B8" s="36" t="s">
        <v>80</v>
      </c>
      <c r="C8" s="10" t="s">
        <v>81</v>
      </c>
      <c r="D8" s="22">
        <v>134</v>
      </c>
      <c r="E8" s="7">
        <f t="shared" si="0"/>
        <v>33.5</v>
      </c>
      <c r="F8" s="3">
        <v>94.12</v>
      </c>
      <c r="G8" s="7">
        <f t="shared" si="1"/>
        <v>47.06</v>
      </c>
      <c r="H8" s="7">
        <f t="shared" si="2"/>
        <v>80.56</v>
      </c>
      <c r="I8" s="25">
        <v>3</v>
      </c>
      <c r="J8" s="4"/>
    </row>
    <row r="9" spans="1:10" ht="22.5" customHeight="1">
      <c r="A9" s="22" t="s">
        <v>69</v>
      </c>
      <c r="B9" s="36" t="s">
        <v>80</v>
      </c>
      <c r="C9" s="10" t="s">
        <v>81</v>
      </c>
      <c r="D9" s="22">
        <v>135.5</v>
      </c>
      <c r="E9" s="7">
        <f t="shared" si="0"/>
        <v>33.875</v>
      </c>
      <c r="F9" s="3">
        <v>93.06</v>
      </c>
      <c r="G9" s="7">
        <f t="shared" si="1"/>
        <v>46.53</v>
      </c>
      <c r="H9" s="7">
        <f t="shared" si="2"/>
        <v>80.405</v>
      </c>
      <c r="I9" s="25">
        <v>4</v>
      </c>
      <c r="J9" s="4"/>
    </row>
    <row r="10" spans="1:10" ht="22.5" customHeight="1">
      <c r="A10" s="22" t="s">
        <v>71</v>
      </c>
      <c r="B10" s="36" t="s">
        <v>80</v>
      </c>
      <c r="C10" s="10" t="s">
        <v>81</v>
      </c>
      <c r="D10" s="22">
        <v>134</v>
      </c>
      <c r="E10" s="7">
        <f t="shared" si="0"/>
        <v>33.5</v>
      </c>
      <c r="F10" s="3">
        <v>92.62</v>
      </c>
      <c r="G10" s="7">
        <f t="shared" si="1"/>
        <v>46.31</v>
      </c>
      <c r="H10" s="7">
        <f t="shared" si="2"/>
        <v>79.81</v>
      </c>
      <c r="I10" s="25">
        <v>5</v>
      </c>
      <c r="J10" s="4"/>
    </row>
    <row r="11" spans="1:10" ht="22.5" customHeight="1">
      <c r="A11" s="22" t="s">
        <v>72</v>
      </c>
      <c r="B11" s="36" t="s">
        <v>80</v>
      </c>
      <c r="C11" s="10" t="s">
        <v>81</v>
      </c>
      <c r="D11" s="22">
        <v>129</v>
      </c>
      <c r="E11" s="7">
        <f t="shared" si="0"/>
        <v>32.25</v>
      </c>
      <c r="F11" s="3">
        <v>94.54</v>
      </c>
      <c r="G11" s="7">
        <f t="shared" si="1"/>
        <v>47.27</v>
      </c>
      <c r="H11" s="7">
        <f t="shared" si="2"/>
        <v>79.52000000000001</v>
      </c>
      <c r="I11" s="37">
        <v>6</v>
      </c>
      <c r="J11" s="26"/>
    </row>
    <row r="12" spans="1:10" ht="22.5" customHeight="1">
      <c r="A12" s="22" t="s">
        <v>73</v>
      </c>
      <c r="B12" s="36" t="s">
        <v>80</v>
      </c>
      <c r="C12" s="10" t="s">
        <v>92</v>
      </c>
      <c r="D12" s="22">
        <v>127</v>
      </c>
      <c r="E12" s="7">
        <f t="shared" si="0"/>
        <v>31.75</v>
      </c>
      <c r="F12" s="3">
        <v>93.54</v>
      </c>
      <c r="G12" s="7">
        <f t="shared" si="1"/>
        <v>46.77</v>
      </c>
      <c r="H12" s="7">
        <f t="shared" si="2"/>
        <v>78.52000000000001</v>
      </c>
      <c r="I12" s="37">
        <v>7</v>
      </c>
      <c r="J12" s="4"/>
    </row>
    <row r="13" spans="1:10" ht="22.5" customHeight="1">
      <c r="A13" s="22" t="s">
        <v>74</v>
      </c>
      <c r="B13" s="36" t="s">
        <v>80</v>
      </c>
      <c r="C13" s="10" t="s">
        <v>81</v>
      </c>
      <c r="D13" s="22">
        <v>126</v>
      </c>
      <c r="E13" s="7">
        <f t="shared" si="0"/>
        <v>31.5</v>
      </c>
      <c r="F13" s="3">
        <v>93.66</v>
      </c>
      <c r="G13" s="7">
        <f t="shared" si="1"/>
        <v>46.83</v>
      </c>
      <c r="H13" s="7">
        <f t="shared" si="2"/>
        <v>78.33</v>
      </c>
      <c r="I13" s="37">
        <v>8</v>
      </c>
      <c r="J13" s="26"/>
    </row>
    <row r="14" spans="1:10" ht="22.5" customHeight="1">
      <c r="A14" s="22" t="s">
        <v>38</v>
      </c>
      <c r="B14" s="36" t="s">
        <v>80</v>
      </c>
      <c r="C14" s="10" t="s">
        <v>81</v>
      </c>
      <c r="D14" s="22">
        <v>125.5</v>
      </c>
      <c r="E14" s="7">
        <f t="shared" si="0"/>
        <v>31.375</v>
      </c>
      <c r="F14" s="3">
        <v>93.14</v>
      </c>
      <c r="G14" s="7">
        <f t="shared" si="1"/>
        <v>46.57</v>
      </c>
      <c r="H14" s="7">
        <f t="shared" si="2"/>
        <v>77.945</v>
      </c>
      <c r="I14" s="37">
        <v>9</v>
      </c>
      <c r="J14" s="4"/>
    </row>
    <row r="15" spans="1:10" ht="22.5" customHeight="1">
      <c r="A15" s="22" t="s">
        <v>76</v>
      </c>
      <c r="B15" s="36" t="s">
        <v>80</v>
      </c>
      <c r="C15" s="10" t="s">
        <v>81</v>
      </c>
      <c r="D15" s="22">
        <v>122.5</v>
      </c>
      <c r="E15" s="7">
        <f t="shared" si="0"/>
        <v>30.625</v>
      </c>
      <c r="F15" s="3">
        <v>93.64</v>
      </c>
      <c r="G15" s="7">
        <f t="shared" si="1"/>
        <v>46.82</v>
      </c>
      <c r="H15" s="7">
        <f t="shared" si="2"/>
        <v>77.445</v>
      </c>
      <c r="I15" s="37">
        <v>10</v>
      </c>
      <c r="J15" s="27"/>
    </row>
    <row r="16" spans="1:10" ht="22.5" customHeight="1">
      <c r="A16" s="22" t="s">
        <v>75</v>
      </c>
      <c r="B16" s="36" t="s">
        <v>80</v>
      </c>
      <c r="C16" s="10" t="s">
        <v>81</v>
      </c>
      <c r="D16" s="22">
        <v>123.5</v>
      </c>
      <c r="E16" s="7">
        <f t="shared" si="0"/>
        <v>30.875</v>
      </c>
      <c r="F16" s="3">
        <v>91.2</v>
      </c>
      <c r="G16" s="7">
        <f t="shared" si="1"/>
        <v>45.6</v>
      </c>
      <c r="H16" s="7">
        <f t="shared" si="2"/>
        <v>76.475</v>
      </c>
      <c r="I16" s="37">
        <v>11</v>
      </c>
      <c r="J16" s="4"/>
    </row>
    <row r="17" spans="1:10" ht="22.5" customHeight="1">
      <c r="A17" s="22" t="s">
        <v>79</v>
      </c>
      <c r="B17" s="36" t="s">
        <v>80</v>
      </c>
      <c r="C17" s="10" t="s">
        <v>81</v>
      </c>
      <c r="D17" s="22">
        <v>112.5</v>
      </c>
      <c r="E17" s="7">
        <f t="shared" si="0"/>
        <v>28.125</v>
      </c>
      <c r="F17" s="3">
        <v>94.78</v>
      </c>
      <c r="G17" s="7">
        <f t="shared" si="1"/>
        <v>47.39</v>
      </c>
      <c r="H17" s="7">
        <f t="shared" si="2"/>
        <v>75.515</v>
      </c>
      <c r="I17" s="37">
        <v>12</v>
      </c>
      <c r="J17" s="4"/>
    </row>
    <row r="18" spans="1:10" ht="22.5" customHeight="1">
      <c r="A18" s="22" t="s">
        <v>0</v>
      </c>
      <c r="B18" s="36" t="s">
        <v>80</v>
      </c>
      <c r="C18" s="10" t="s">
        <v>81</v>
      </c>
      <c r="D18" s="22">
        <v>112.5</v>
      </c>
      <c r="E18" s="7">
        <f t="shared" si="0"/>
        <v>28.125</v>
      </c>
      <c r="F18" s="4">
        <v>90.46</v>
      </c>
      <c r="G18" s="7">
        <f t="shared" si="1"/>
        <v>45.23</v>
      </c>
      <c r="H18" s="7">
        <f t="shared" si="2"/>
        <v>73.35499999999999</v>
      </c>
      <c r="I18" s="37">
        <v>13</v>
      </c>
      <c r="J18" s="4"/>
    </row>
    <row r="19" spans="1:10" ht="22.5" customHeight="1">
      <c r="A19" s="22" t="s">
        <v>78</v>
      </c>
      <c r="B19" s="36" t="s">
        <v>80</v>
      </c>
      <c r="C19" s="10" t="s">
        <v>81</v>
      </c>
      <c r="D19" s="22">
        <v>113.5</v>
      </c>
      <c r="E19" s="7">
        <f t="shared" si="0"/>
        <v>28.375</v>
      </c>
      <c r="F19" s="3">
        <v>89.4</v>
      </c>
      <c r="G19" s="7">
        <f t="shared" si="1"/>
        <v>44.7</v>
      </c>
      <c r="H19" s="7">
        <f t="shared" si="2"/>
        <v>73.075</v>
      </c>
      <c r="I19" s="37">
        <v>14</v>
      </c>
      <c r="J19" s="4"/>
    </row>
    <row r="20" spans="1:10" ht="22.5" customHeight="1">
      <c r="A20" s="22" t="s">
        <v>77</v>
      </c>
      <c r="B20" s="36" t="s">
        <v>80</v>
      </c>
      <c r="C20" s="10" t="s">
        <v>81</v>
      </c>
      <c r="D20" s="22">
        <v>115</v>
      </c>
      <c r="E20" s="7">
        <f t="shared" si="0"/>
        <v>28.75</v>
      </c>
      <c r="F20" s="3">
        <v>88.2</v>
      </c>
      <c r="G20" s="7">
        <f t="shared" si="1"/>
        <v>44.1</v>
      </c>
      <c r="H20" s="7">
        <f t="shared" si="2"/>
        <v>72.85</v>
      </c>
      <c r="I20" s="37">
        <v>15</v>
      </c>
      <c r="J20" s="4"/>
    </row>
    <row r="21" spans="1:10" ht="18" customHeight="1">
      <c r="A21" s="22"/>
      <c r="B21" s="36"/>
      <c r="C21" s="10"/>
      <c r="D21" s="22"/>
      <c r="E21" s="7"/>
      <c r="F21" s="28"/>
      <c r="G21" s="7"/>
      <c r="H21" s="7"/>
      <c r="I21" s="37"/>
      <c r="J21" s="4"/>
    </row>
    <row r="22" spans="1:10" ht="22.5" customHeight="1">
      <c r="A22" s="22" t="s">
        <v>30</v>
      </c>
      <c r="B22" s="36" t="s">
        <v>89</v>
      </c>
      <c r="C22" s="10" t="s">
        <v>90</v>
      </c>
      <c r="D22" s="22">
        <v>145</v>
      </c>
      <c r="E22" s="7">
        <f aca="true" t="shared" si="3" ref="E22:E30">D22/4</f>
        <v>36.25</v>
      </c>
      <c r="F22" s="4">
        <v>94.56</v>
      </c>
      <c r="G22" s="7">
        <f aca="true" t="shared" si="4" ref="G22:G30">F22/2</f>
        <v>47.28</v>
      </c>
      <c r="H22" s="7">
        <f aca="true" t="shared" si="5" ref="H22:H30">E22+G22</f>
        <v>83.53</v>
      </c>
      <c r="I22" s="25">
        <v>1</v>
      </c>
      <c r="J22" s="4"/>
    </row>
    <row r="23" spans="1:10" ht="22.5" customHeight="1">
      <c r="A23" s="22" t="s">
        <v>88</v>
      </c>
      <c r="B23" s="36" t="s">
        <v>89</v>
      </c>
      <c r="C23" s="10" t="s">
        <v>90</v>
      </c>
      <c r="D23" s="22">
        <v>141.5</v>
      </c>
      <c r="E23" s="7">
        <f t="shared" si="3"/>
        <v>35.375</v>
      </c>
      <c r="F23" s="4">
        <v>93.3</v>
      </c>
      <c r="G23" s="7">
        <f t="shared" si="4"/>
        <v>46.65</v>
      </c>
      <c r="H23" s="7">
        <f t="shared" si="5"/>
        <v>82.025</v>
      </c>
      <c r="I23" s="25">
        <v>2</v>
      </c>
      <c r="J23" s="4"/>
    </row>
    <row r="24" spans="1:10" ht="22.5" customHeight="1">
      <c r="A24" s="22" t="s">
        <v>87</v>
      </c>
      <c r="B24" s="36" t="s">
        <v>89</v>
      </c>
      <c r="C24" s="10" t="s">
        <v>90</v>
      </c>
      <c r="D24" s="22">
        <v>136.5</v>
      </c>
      <c r="E24" s="7">
        <f t="shared" si="3"/>
        <v>34.125</v>
      </c>
      <c r="F24" s="4">
        <v>93.88</v>
      </c>
      <c r="G24" s="7">
        <f t="shared" si="4"/>
        <v>46.94</v>
      </c>
      <c r="H24" s="7">
        <f t="shared" si="5"/>
        <v>81.065</v>
      </c>
      <c r="I24" s="25">
        <v>3</v>
      </c>
      <c r="J24" s="4"/>
    </row>
    <row r="25" spans="1:10" ht="22.5" customHeight="1">
      <c r="A25" s="22" t="s">
        <v>86</v>
      </c>
      <c r="B25" s="36" t="s">
        <v>89</v>
      </c>
      <c r="C25" s="10" t="s">
        <v>90</v>
      </c>
      <c r="D25" s="22">
        <v>134.5</v>
      </c>
      <c r="E25" s="7">
        <f t="shared" si="3"/>
        <v>33.625</v>
      </c>
      <c r="F25" s="4">
        <v>93.88</v>
      </c>
      <c r="G25" s="7">
        <f t="shared" si="4"/>
        <v>46.94</v>
      </c>
      <c r="H25" s="7">
        <f t="shared" si="5"/>
        <v>80.565</v>
      </c>
      <c r="I25" s="25">
        <v>4</v>
      </c>
      <c r="J25" s="4"/>
    </row>
    <row r="26" spans="1:10" ht="22.5" customHeight="1">
      <c r="A26" s="22" t="s">
        <v>85</v>
      </c>
      <c r="B26" s="36" t="s">
        <v>89</v>
      </c>
      <c r="C26" s="10" t="s">
        <v>90</v>
      </c>
      <c r="D26" s="22">
        <v>118</v>
      </c>
      <c r="E26" s="7">
        <f t="shared" si="3"/>
        <v>29.5</v>
      </c>
      <c r="F26" s="4">
        <v>91.7</v>
      </c>
      <c r="G26" s="7">
        <f t="shared" si="4"/>
        <v>45.85</v>
      </c>
      <c r="H26" s="7">
        <f t="shared" si="5"/>
        <v>75.35</v>
      </c>
      <c r="I26" s="25">
        <v>5</v>
      </c>
      <c r="J26" s="4"/>
    </row>
    <row r="27" spans="1:10" ht="21.75" customHeight="1">
      <c r="A27" s="22" t="s">
        <v>83</v>
      </c>
      <c r="B27" s="36" t="s">
        <v>89</v>
      </c>
      <c r="C27" s="10" t="s">
        <v>90</v>
      </c>
      <c r="D27" s="22">
        <v>100</v>
      </c>
      <c r="E27" s="7">
        <f t="shared" si="3"/>
        <v>25</v>
      </c>
      <c r="F27" s="32">
        <v>94.74</v>
      </c>
      <c r="G27" s="7">
        <f t="shared" si="4"/>
        <v>47.37</v>
      </c>
      <c r="H27" s="7">
        <f t="shared" si="5"/>
        <v>72.37</v>
      </c>
      <c r="I27" s="65">
        <v>6</v>
      </c>
      <c r="J27" s="32"/>
    </row>
    <row r="28" spans="1:10" ht="21.75" customHeight="1">
      <c r="A28" s="22" t="s">
        <v>40</v>
      </c>
      <c r="B28" s="36" t="s">
        <v>89</v>
      </c>
      <c r="C28" s="10" t="s">
        <v>90</v>
      </c>
      <c r="D28" s="22">
        <v>101</v>
      </c>
      <c r="E28" s="7">
        <f t="shared" si="3"/>
        <v>25.25</v>
      </c>
      <c r="F28" s="32">
        <v>92.6</v>
      </c>
      <c r="G28" s="7">
        <f t="shared" si="4"/>
        <v>46.3</v>
      </c>
      <c r="H28" s="7">
        <f t="shared" si="5"/>
        <v>71.55</v>
      </c>
      <c r="I28" s="65">
        <v>7</v>
      </c>
      <c r="J28" s="32"/>
    </row>
    <row r="29" spans="1:10" ht="21.75" customHeight="1">
      <c r="A29" s="22" t="s">
        <v>84</v>
      </c>
      <c r="B29" s="36" t="s">
        <v>89</v>
      </c>
      <c r="C29" s="10" t="s">
        <v>90</v>
      </c>
      <c r="D29" s="22">
        <v>102</v>
      </c>
      <c r="E29" s="7">
        <f t="shared" si="3"/>
        <v>25.5</v>
      </c>
      <c r="F29" s="4">
        <v>87.4</v>
      </c>
      <c r="G29" s="7">
        <f t="shared" si="4"/>
        <v>43.7</v>
      </c>
      <c r="H29" s="7">
        <f t="shared" si="5"/>
        <v>69.2</v>
      </c>
      <c r="I29" s="64">
        <v>8</v>
      </c>
      <c r="J29" s="4"/>
    </row>
    <row r="30" spans="1:10" ht="21.75" customHeight="1">
      <c r="A30" s="35" t="s">
        <v>82</v>
      </c>
      <c r="B30" s="36" t="s">
        <v>89</v>
      </c>
      <c r="C30" s="10" t="s">
        <v>90</v>
      </c>
      <c r="D30" s="35" t="s">
        <v>91</v>
      </c>
      <c r="E30" s="7">
        <f t="shared" si="3"/>
        <v>20.125</v>
      </c>
      <c r="F30" s="32">
        <v>0</v>
      </c>
      <c r="G30" s="7">
        <f t="shared" si="4"/>
        <v>0</v>
      </c>
      <c r="H30" s="7">
        <f t="shared" si="5"/>
        <v>20.125</v>
      </c>
      <c r="I30" s="65">
        <v>9</v>
      </c>
      <c r="J30" s="63" t="s">
        <v>385</v>
      </c>
    </row>
  </sheetData>
  <mergeCells count="11"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  <mergeCell ref="J3:J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30"/>
  <sheetViews>
    <sheetView workbookViewId="0" topLeftCell="A1">
      <selection activeCell="M7" sqref="M7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4.625" style="2" customWidth="1"/>
    <col min="4" max="4" width="6.75390625" style="2" customWidth="1"/>
    <col min="5" max="5" width="7.75390625" style="2" customWidth="1"/>
    <col min="6" max="7" width="7.625" style="2" customWidth="1"/>
    <col min="8" max="8" width="9.00390625" style="2" customWidth="1"/>
    <col min="9" max="9" width="7.00390625" style="2" customWidth="1"/>
    <col min="10" max="10" width="8.125" style="2" customWidth="1"/>
  </cols>
  <sheetData>
    <row r="1" spans="1:10" ht="24" customHeigh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 customHeight="1">
      <c r="A2" s="71" t="s">
        <v>52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1" customHeight="1">
      <c r="A3" s="68" t="s">
        <v>17</v>
      </c>
      <c r="B3" s="68" t="s">
        <v>18</v>
      </c>
      <c r="C3" s="68" t="s">
        <v>19</v>
      </c>
      <c r="D3" s="68" t="s">
        <v>20</v>
      </c>
      <c r="E3" s="68"/>
      <c r="F3" s="68"/>
      <c r="G3" s="68"/>
      <c r="H3" s="68"/>
      <c r="I3" s="69" t="s">
        <v>21</v>
      </c>
      <c r="J3" s="68" t="s">
        <v>22</v>
      </c>
    </row>
    <row r="4" spans="1:10" ht="30" customHeight="1">
      <c r="A4" s="68"/>
      <c r="B4" s="68"/>
      <c r="C4" s="68"/>
      <c r="D4" s="69" t="s">
        <v>23</v>
      </c>
      <c r="E4" s="69"/>
      <c r="F4" s="69" t="s">
        <v>24</v>
      </c>
      <c r="G4" s="69"/>
      <c r="H4" s="68" t="s">
        <v>25</v>
      </c>
      <c r="I4" s="69"/>
      <c r="J4" s="68"/>
    </row>
    <row r="5" spans="1:10" ht="41.25" customHeight="1">
      <c r="A5" s="68"/>
      <c r="B5" s="68"/>
      <c r="C5" s="68"/>
      <c r="D5" s="1" t="s">
        <v>26</v>
      </c>
      <c r="E5" s="1" t="s">
        <v>27</v>
      </c>
      <c r="F5" s="7" t="s">
        <v>28</v>
      </c>
      <c r="G5" s="1" t="s">
        <v>27</v>
      </c>
      <c r="H5" s="68"/>
      <c r="I5" s="69"/>
      <c r="J5" s="68"/>
    </row>
    <row r="6" spans="1:10" ht="21.75" customHeight="1">
      <c r="A6" s="22" t="s">
        <v>258</v>
      </c>
      <c r="B6" s="4" t="s">
        <v>239</v>
      </c>
      <c r="C6" s="10" t="s">
        <v>259</v>
      </c>
      <c r="D6" s="22">
        <v>171</v>
      </c>
      <c r="E6" s="23">
        <f aca="true" t="shared" si="0" ref="E6:E23">D6/4</f>
        <v>42.75</v>
      </c>
      <c r="F6" s="3">
        <v>90.6</v>
      </c>
      <c r="G6" s="24">
        <f aca="true" t="shared" si="1" ref="G6:G23">F6/2</f>
        <v>45.3</v>
      </c>
      <c r="H6" s="24">
        <f aca="true" t="shared" si="2" ref="H6:H23">E6+G6</f>
        <v>88.05</v>
      </c>
      <c r="I6" s="25">
        <v>1</v>
      </c>
      <c r="J6" s="4"/>
    </row>
    <row r="7" spans="1:10" ht="21.75" customHeight="1">
      <c r="A7" s="22" t="s">
        <v>257</v>
      </c>
      <c r="B7" s="4" t="s">
        <v>239</v>
      </c>
      <c r="C7" s="10" t="s">
        <v>259</v>
      </c>
      <c r="D7" s="22">
        <v>160</v>
      </c>
      <c r="E7" s="23">
        <f t="shared" si="0"/>
        <v>40</v>
      </c>
      <c r="F7" s="3">
        <v>90.6</v>
      </c>
      <c r="G7" s="24">
        <f t="shared" si="1"/>
        <v>45.3</v>
      </c>
      <c r="H7" s="24">
        <f t="shared" si="2"/>
        <v>85.3</v>
      </c>
      <c r="I7" s="25">
        <v>2</v>
      </c>
      <c r="J7" s="4"/>
    </row>
    <row r="8" spans="1:10" ht="21.75" customHeight="1">
      <c r="A8" s="22" t="s">
        <v>254</v>
      </c>
      <c r="B8" s="4" t="s">
        <v>239</v>
      </c>
      <c r="C8" s="10" t="s">
        <v>259</v>
      </c>
      <c r="D8" s="22">
        <v>145.5</v>
      </c>
      <c r="E8" s="23">
        <f t="shared" si="0"/>
        <v>36.375</v>
      </c>
      <c r="F8" s="3">
        <v>93</v>
      </c>
      <c r="G8" s="24">
        <f t="shared" si="1"/>
        <v>46.5</v>
      </c>
      <c r="H8" s="24">
        <f t="shared" si="2"/>
        <v>82.875</v>
      </c>
      <c r="I8" s="25">
        <v>4</v>
      </c>
      <c r="J8" s="26"/>
    </row>
    <row r="9" spans="1:10" ht="21.75" customHeight="1">
      <c r="A9" s="22" t="s">
        <v>256</v>
      </c>
      <c r="B9" s="4" t="s">
        <v>239</v>
      </c>
      <c r="C9" s="10" t="s">
        <v>259</v>
      </c>
      <c r="D9" s="22">
        <v>148</v>
      </c>
      <c r="E9" s="23">
        <f t="shared" si="0"/>
        <v>37</v>
      </c>
      <c r="F9" s="3">
        <v>91.4</v>
      </c>
      <c r="G9" s="24">
        <f t="shared" si="1"/>
        <v>45.7</v>
      </c>
      <c r="H9" s="24">
        <f t="shared" si="2"/>
        <v>82.7</v>
      </c>
      <c r="I9" s="25">
        <v>3</v>
      </c>
      <c r="J9" s="4"/>
    </row>
    <row r="10" spans="1:10" ht="21.75" customHeight="1">
      <c r="A10" s="22" t="s">
        <v>251</v>
      </c>
      <c r="B10" s="4" t="s">
        <v>239</v>
      </c>
      <c r="C10" s="10" t="s">
        <v>259</v>
      </c>
      <c r="D10" s="22">
        <v>142.5</v>
      </c>
      <c r="E10" s="23">
        <f t="shared" si="0"/>
        <v>35.625</v>
      </c>
      <c r="F10" s="3">
        <v>93.6</v>
      </c>
      <c r="G10" s="24">
        <f t="shared" si="1"/>
        <v>46.8</v>
      </c>
      <c r="H10" s="24">
        <f t="shared" si="2"/>
        <v>82.425</v>
      </c>
      <c r="I10" s="25">
        <v>5</v>
      </c>
      <c r="J10" s="4"/>
    </row>
    <row r="11" spans="1:10" ht="21.75" customHeight="1">
      <c r="A11" s="22" t="s">
        <v>255</v>
      </c>
      <c r="B11" s="4" t="s">
        <v>239</v>
      </c>
      <c r="C11" s="10" t="s">
        <v>259</v>
      </c>
      <c r="D11" s="22">
        <v>147.5</v>
      </c>
      <c r="E11" s="23">
        <f t="shared" si="0"/>
        <v>36.875</v>
      </c>
      <c r="F11" s="3">
        <v>90.8</v>
      </c>
      <c r="G11" s="24">
        <f t="shared" si="1"/>
        <v>45.4</v>
      </c>
      <c r="H11" s="24">
        <f t="shared" si="2"/>
        <v>82.275</v>
      </c>
      <c r="I11" s="25">
        <v>6</v>
      </c>
      <c r="J11" s="4"/>
    </row>
    <row r="12" spans="1:10" ht="21.75" customHeight="1">
      <c r="A12" s="22" t="s">
        <v>252</v>
      </c>
      <c r="B12" s="4" t="s">
        <v>239</v>
      </c>
      <c r="C12" s="10" t="s">
        <v>259</v>
      </c>
      <c r="D12" s="22">
        <v>143</v>
      </c>
      <c r="E12" s="23">
        <f t="shared" si="0"/>
        <v>35.75</v>
      </c>
      <c r="F12" s="3">
        <v>91.8</v>
      </c>
      <c r="G12" s="24">
        <f t="shared" si="1"/>
        <v>45.9</v>
      </c>
      <c r="H12" s="24">
        <f t="shared" si="2"/>
        <v>81.65</v>
      </c>
      <c r="I12" s="25">
        <v>7</v>
      </c>
      <c r="J12" s="4"/>
    </row>
    <row r="13" spans="1:10" ht="21.75" customHeight="1">
      <c r="A13" s="22" t="s">
        <v>253</v>
      </c>
      <c r="B13" s="4" t="s">
        <v>239</v>
      </c>
      <c r="C13" s="10" t="s">
        <v>259</v>
      </c>
      <c r="D13" s="22">
        <v>144.5</v>
      </c>
      <c r="E13" s="23">
        <f t="shared" si="0"/>
        <v>36.125</v>
      </c>
      <c r="F13" s="3">
        <v>91</v>
      </c>
      <c r="G13" s="24">
        <f t="shared" si="1"/>
        <v>45.5</v>
      </c>
      <c r="H13" s="24">
        <f t="shared" si="2"/>
        <v>81.625</v>
      </c>
      <c r="I13" s="37">
        <v>8</v>
      </c>
      <c r="J13" s="4"/>
    </row>
    <row r="14" spans="1:10" ht="21.75" customHeight="1">
      <c r="A14" s="22" t="s">
        <v>250</v>
      </c>
      <c r="B14" s="4" t="s">
        <v>239</v>
      </c>
      <c r="C14" s="10" t="s">
        <v>259</v>
      </c>
      <c r="D14" s="22">
        <v>136.5</v>
      </c>
      <c r="E14" s="23">
        <f t="shared" si="0"/>
        <v>34.125</v>
      </c>
      <c r="F14" s="3">
        <v>91.2</v>
      </c>
      <c r="G14" s="24">
        <f t="shared" si="1"/>
        <v>45.6</v>
      </c>
      <c r="H14" s="24">
        <f t="shared" si="2"/>
        <v>79.725</v>
      </c>
      <c r="I14" s="37">
        <v>9</v>
      </c>
      <c r="J14" s="4"/>
    </row>
    <row r="15" spans="1:10" ht="21.75" customHeight="1">
      <c r="A15" s="22" t="s">
        <v>248</v>
      </c>
      <c r="B15" s="4" t="s">
        <v>239</v>
      </c>
      <c r="C15" s="10" t="s">
        <v>259</v>
      </c>
      <c r="D15" s="22">
        <v>136</v>
      </c>
      <c r="E15" s="23">
        <f t="shared" si="0"/>
        <v>34</v>
      </c>
      <c r="F15" s="3">
        <v>91.2</v>
      </c>
      <c r="G15" s="24">
        <f t="shared" si="1"/>
        <v>45.6</v>
      </c>
      <c r="H15" s="24">
        <f t="shared" si="2"/>
        <v>79.6</v>
      </c>
      <c r="I15" s="37">
        <v>10</v>
      </c>
      <c r="J15" s="3"/>
    </row>
    <row r="16" spans="1:10" ht="21.75" customHeight="1">
      <c r="A16" s="22" t="s">
        <v>247</v>
      </c>
      <c r="B16" s="4" t="s">
        <v>239</v>
      </c>
      <c r="C16" s="10" t="s">
        <v>259</v>
      </c>
      <c r="D16" s="22">
        <v>135.5</v>
      </c>
      <c r="E16" s="23">
        <f t="shared" si="0"/>
        <v>33.875</v>
      </c>
      <c r="F16" s="3">
        <v>90.2</v>
      </c>
      <c r="G16" s="24">
        <f t="shared" si="1"/>
        <v>45.1</v>
      </c>
      <c r="H16" s="24">
        <f t="shared" si="2"/>
        <v>78.975</v>
      </c>
      <c r="I16" s="37">
        <v>11</v>
      </c>
      <c r="J16" s="4"/>
    </row>
    <row r="17" spans="1:10" ht="21.75" customHeight="1">
      <c r="A17" s="22" t="s">
        <v>249</v>
      </c>
      <c r="B17" s="4" t="s">
        <v>239</v>
      </c>
      <c r="C17" s="10" t="s">
        <v>259</v>
      </c>
      <c r="D17" s="22">
        <v>136</v>
      </c>
      <c r="E17" s="23">
        <f t="shared" si="0"/>
        <v>34</v>
      </c>
      <c r="F17" s="3">
        <v>89.6</v>
      </c>
      <c r="G17" s="24">
        <f t="shared" si="1"/>
        <v>44.8</v>
      </c>
      <c r="H17" s="24">
        <f t="shared" si="2"/>
        <v>78.8</v>
      </c>
      <c r="I17" s="37">
        <v>12</v>
      </c>
      <c r="J17" s="27"/>
    </row>
    <row r="18" spans="1:10" ht="21.75" customHeight="1">
      <c r="A18" s="22" t="s">
        <v>246</v>
      </c>
      <c r="B18" s="4" t="s">
        <v>239</v>
      </c>
      <c r="C18" s="10" t="s">
        <v>259</v>
      </c>
      <c r="D18" s="22">
        <v>131.5</v>
      </c>
      <c r="E18" s="23">
        <f t="shared" si="0"/>
        <v>32.875</v>
      </c>
      <c r="F18" s="3">
        <v>88.6</v>
      </c>
      <c r="G18" s="24">
        <f t="shared" si="1"/>
        <v>44.3</v>
      </c>
      <c r="H18" s="24">
        <f t="shared" si="2"/>
        <v>77.175</v>
      </c>
      <c r="I18" s="37">
        <v>13</v>
      </c>
      <c r="J18" s="4"/>
    </row>
    <row r="19" spans="1:10" ht="21.75" customHeight="1">
      <c r="A19" s="22" t="s">
        <v>245</v>
      </c>
      <c r="B19" s="4" t="s">
        <v>239</v>
      </c>
      <c r="C19" s="10" t="s">
        <v>259</v>
      </c>
      <c r="D19" s="22">
        <v>128.5</v>
      </c>
      <c r="E19" s="23">
        <f t="shared" si="0"/>
        <v>32.125</v>
      </c>
      <c r="F19" s="3">
        <v>88.2</v>
      </c>
      <c r="G19" s="24">
        <f t="shared" si="1"/>
        <v>44.1</v>
      </c>
      <c r="H19" s="24">
        <f t="shared" si="2"/>
        <v>76.225</v>
      </c>
      <c r="I19" s="37">
        <v>14</v>
      </c>
      <c r="J19" s="4"/>
    </row>
    <row r="20" spans="1:10" ht="21.75" customHeight="1">
      <c r="A20" s="22" t="s">
        <v>242</v>
      </c>
      <c r="B20" s="4" t="s">
        <v>239</v>
      </c>
      <c r="C20" s="10" t="s">
        <v>259</v>
      </c>
      <c r="D20" s="22">
        <v>123</v>
      </c>
      <c r="E20" s="23">
        <f t="shared" si="0"/>
        <v>30.75</v>
      </c>
      <c r="F20" s="6">
        <v>88.2</v>
      </c>
      <c r="G20" s="24">
        <f t="shared" si="1"/>
        <v>44.1</v>
      </c>
      <c r="H20" s="24">
        <f t="shared" si="2"/>
        <v>74.85</v>
      </c>
      <c r="I20" s="37">
        <v>15</v>
      </c>
      <c r="J20" s="4"/>
    </row>
    <row r="21" spans="1:10" ht="21.75" customHeight="1">
      <c r="A21" s="22" t="s">
        <v>243</v>
      </c>
      <c r="B21" s="4" t="s">
        <v>239</v>
      </c>
      <c r="C21" s="10" t="s">
        <v>259</v>
      </c>
      <c r="D21" s="22">
        <v>124</v>
      </c>
      <c r="E21" s="23">
        <f t="shared" si="0"/>
        <v>31</v>
      </c>
      <c r="F21" s="28">
        <v>86.8</v>
      </c>
      <c r="G21" s="24">
        <f t="shared" si="1"/>
        <v>43.4</v>
      </c>
      <c r="H21" s="24">
        <f t="shared" si="2"/>
        <v>74.4</v>
      </c>
      <c r="I21" s="37">
        <v>16</v>
      </c>
      <c r="J21" s="4"/>
    </row>
    <row r="22" spans="1:10" ht="21.75" customHeight="1">
      <c r="A22" s="22" t="s">
        <v>244</v>
      </c>
      <c r="B22" s="4" t="s">
        <v>239</v>
      </c>
      <c r="C22" s="10" t="s">
        <v>259</v>
      </c>
      <c r="D22" s="22">
        <v>128</v>
      </c>
      <c r="E22" s="23">
        <f t="shared" si="0"/>
        <v>32</v>
      </c>
      <c r="F22" s="3">
        <v>84</v>
      </c>
      <c r="G22" s="24">
        <f t="shared" si="1"/>
        <v>42</v>
      </c>
      <c r="H22" s="24">
        <f t="shared" si="2"/>
        <v>74</v>
      </c>
      <c r="I22" s="37">
        <v>17</v>
      </c>
      <c r="J22" s="4"/>
    </row>
    <row r="23" spans="1:10" ht="21.75" customHeight="1">
      <c r="A23" s="22" t="s">
        <v>241</v>
      </c>
      <c r="B23" s="4" t="s">
        <v>239</v>
      </c>
      <c r="C23" s="10" t="s">
        <v>259</v>
      </c>
      <c r="D23" s="22">
        <v>122</v>
      </c>
      <c r="E23" s="23">
        <f t="shared" si="0"/>
        <v>30.5</v>
      </c>
      <c r="F23" s="6">
        <v>85.2</v>
      </c>
      <c r="G23" s="24">
        <f t="shared" si="1"/>
        <v>42.6</v>
      </c>
      <c r="H23" s="24">
        <f t="shared" si="2"/>
        <v>73.1</v>
      </c>
      <c r="I23" s="37">
        <v>18</v>
      </c>
      <c r="J23" s="4"/>
    </row>
    <row r="24" spans="1:10" ht="18" customHeight="1">
      <c r="A24" s="22"/>
      <c r="B24" s="13"/>
      <c r="C24" s="10"/>
      <c r="D24" s="22"/>
      <c r="E24" s="23"/>
      <c r="F24" s="6"/>
      <c r="G24" s="24"/>
      <c r="H24" s="24"/>
      <c r="I24" s="25"/>
      <c r="J24" s="4"/>
    </row>
    <row r="25" spans="1:10" ht="21.75" customHeight="1">
      <c r="A25" s="22" t="s">
        <v>260</v>
      </c>
      <c r="B25" s="36" t="s">
        <v>223</v>
      </c>
      <c r="C25" s="41" t="s">
        <v>266</v>
      </c>
      <c r="D25" s="22">
        <v>135.5</v>
      </c>
      <c r="E25" s="23">
        <f aca="true" t="shared" si="3" ref="E25:E30">D25/4</f>
        <v>33.875</v>
      </c>
      <c r="F25" s="6">
        <v>92.6</v>
      </c>
      <c r="G25" s="24">
        <f aca="true" t="shared" si="4" ref="G25:G30">F25/2</f>
        <v>46.3</v>
      </c>
      <c r="H25" s="24">
        <f aca="true" t="shared" si="5" ref="H25:H30">E25+G25</f>
        <v>80.175</v>
      </c>
      <c r="I25" s="25">
        <v>1</v>
      </c>
      <c r="J25" s="4"/>
    </row>
    <row r="26" spans="1:10" ht="21.75" customHeight="1">
      <c r="A26" s="22" t="s">
        <v>261</v>
      </c>
      <c r="B26" s="36" t="s">
        <v>223</v>
      </c>
      <c r="C26" s="41" t="s">
        <v>266</v>
      </c>
      <c r="D26" s="22">
        <v>132</v>
      </c>
      <c r="E26" s="23">
        <f t="shared" si="3"/>
        <v>33</v>
      </c>
      <c r="F26" s="3">
        <v>91.4</v>
      </c>
      <c r="G26" s="24">
        <f t="shared" si="4"/>
        <v>45.7</v>
      </c>
      <c r="H26" s="24">
        <f t="shared" si="5"/>
        <v>78.7</v>
      </c>
      <c r="I26" s="25">
        <v>2</v>
      </c>
      <c r="J26" s="4"/>
    </row>
    <row r="27" spans="1:10" ht="21.75" customHeight="1">
      <c r="A27" s="22" t="s">
        <v>262</v>
      </c>
      <c r="B27" s="36" t="s">
        <v>223</v>
      </c>
      <c r="C27" s="41" t="s">
        <v>266</v>
      </c>
      <c r="D27" s="22">
        <v>124.5</v>
      </c>
      <c r="E27" s="23">
        <f t="shared" si="3"/>
        <v>31.125</v>
      </c>
      <c r="F27" s="4">
        <v>89.8</v>
      </c>
      <c r="G27" s="24">
        <f t="shared" si="4"/>
        <v>44.9</v>
      </c>
      <c r="H27" s="24">
        <f t="shared" si="5"/>
        <v>76.025</v>
      </c>
      <c r="I27" s="37">
        <v>3</v>
      </c>
      <c r="J27" s="4"/>
    </row>
    <row r="28" spans="1:10" ht="21.75" customHeight="1">
      <c r="A28" s="22" t="s">
        <v>263</v>
      </c>
      <c r="B28" s="36" t="s">
        <v>224</v>
      </c>
      <c r="C28" s="41" t="s">
        <v>266</v>
      </c>
      <c r="D28" s="22">
        <v>114</v>
      </c>
      <c r="E28" s="23">
        <f t="shared" si="3"/>
        <v>28.5</v>
      </c>
      <c r="F28" s="4">
        <v>87.6</v>
      </c>
      <c r="G28" s="24">
        <f t="shared" si="4"/>
        <v>43.8</v>
      </c>
      <c r="H28" s="24">
        <f t="shared" si="5"/>
        <v>72.3</v>
      </c>
      <c r="I28" s="37">
        <v>4</v>
      </c>
      <c r="J28" s="4"/>
    </row>
    <row r="29" spans="1:10" ht="21.75" customHeight="1">
      <c r="A29" s="22" t="s">
        <v>264</v>
      </c>
      <c r="B29" s="36" t="s">
        <v>223</v>
      </c>
      <c r="C29" s="41" t="s">
        <v>266</v>
      </c>
      <c r="D29" s="22">
        <v>105</v>
      </c>
      <c r="E29" s="23">
        <f t="shared" si="3"/>
        <v>26.25</v>
      </c>
      <c r="F29" s="4">
        <v>89.8</v>
      </c>
      <c r="G29" s="24">
        <f t="shared" si="4"/>
        <v>44.9</v>
      </c>
      <c r="H29" s="24">
        <f t="shared" si="5"/>
        <v>71.15</v>
      </c>
      <c r="I29" s="64">
        <v>5</v>
      </c>
      <c r="J29" s="4"/>
    </row>
    <row r="30" spans="1:10" ht="21.75" customHeight="1">
      <c r="A30" s="22" t="s">
        <v>265</v>
      </c>
      <c r="B30" s="36" t="s">
        <v>223</v>
      </c>
      <c r="C30" s="41" t="s">
        <v>266</v>
      </c>
      <c r="D30" s="22">
        <v>99.5</v>
      </c>
      <c r="E30" s="23">
        <f t="shared" si="3"/>
        <v>24.875</v>
      </c>
      <c r="F30" s="4">
        <v>88.8</v>
      </c>
      <c r="G30" s="24">
        <f t="shared" si="4"/>
        <v>44.4</v>
      </c>
      <c r="H30" s="24">
        <f t="shared" si="5"/>
        <v>69.275</v>
      </c>
      <c r="I30" s="37">
        <v>6</v>
      </c>
      <c r="J30" s="4"/>
    </row>
  </sheetData>
  <mergeCells count="11">
    <mergeCell ref="J3:J5"/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workbookViewId="0" topLeftCell="A4">
      <selection activeCell="A19" sqref="A19:IV19"/>
    </sheetView>
  </sheetViews>
  <sheetFormatPr defaultColWidth="9.00390625" defaultRowHeight="14.25"/>
  <cols>
    <col min="1" max="1" width="6.875" style="2" customWidth="1"/>
    <col min="2" max="2" width="4.00390625" style="2" customWidth="1"/>
    <col min="3" max="3" width="18.00390625" style="2" customWidth="1"/>
    <col min="4" max="4" width="6.625" style="2" customWidth="1"/>
    <col min="5" max="5" width="9.00390625" style="2" customWidth="1"/>
    <col min="6" max="6" width="7.625" style="2" customWidth="1"/>
    <col min="7" max="7" width="9.00390625" style="2" customWidth="1"/>
    <col min="8" max="8" width="8.25390625" style="2" customWidth="1"/>
    <col min="9" max="9" width="7.00390625" style="2" customWidth="1"/>
    <col min="10" max="10" width="6.875" style="2" customWidth="1"/>
  </cols>
  <sheetData>
    <row r="1" spans="1:10" ht="26.25" customHeight="1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2.5" customHeight="1">
      <c r="A2" s="71" t="s">
        <v>52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4.75" customHeight="1">
      <c r="A3" s="68" t="s">
        <v>17</v>
      </c>
      <c r="B3" s="68" t="s">
        <v>18</v>
      </c>
      <c r="C3" s="68" t="s">
        <v>19</v>
      </c>
      <c r="D3" s="68" t="s">
        <v>20</v>
      </c>
      <c r="E3" s="68"/>
      <c r="F3" s="68"/>
      <c r="G3" s="68"/>
      <c r="H3" s="68"/>
      <c r="I3" s="69" t="s">
        <v>21</v>
      </c>
      <c r="J3" s="68" t="s">
        <v>22</v>
      </c>
    </row>
    <row r="4" spans="1:10" ht="31.5" customHeight="1">
      <c r="A4" s="68"/>
      <c r="B4" s="68"/>
      <c r="C4" s="68"/>
      <c r="D4" s="69" t="s">
        <v>23</v>
      </c>
      <c r="E4" s="69"/>
      <c r="F4" s="69" t="s">
        <v>24</v>
      </c>
      <c r="G4" s="69"/>
      <c r="H4" s="68" t="s">
        <v>25</v>
      </c>
      <c r="I4" s="69"/>
      <c r="J4" s="68"/>
    </row>
    <row r="5" spans="1:10" ht="40.5" customHeight="1">
      <c r="A5" s="68"/>
      <c r="B5" s="68"/>
      <c r="C5" s="68"/>
      <c r="D5" s="1" t="s">
        <v>26</v>
      </c>
      <c r="E5" s="1" t="s">
        <v>27</v>
      </c>
      <c r="F5" s="7" t="s">
        <v>28</v>
      </c>
      <c r="G5" s="1" t="s">
        <v>27</v>
      </c>
      <c r="H5" s="68"/>
      <c r="I5" s="69"/>
      <c r="J5" s="68"/>
    </row>
    <row r="6" spans="1:10" ht="22.5" customHeight="1">
      <c r="A6" s="22" t="s">
        <v>267</v>
      </c>
      <c r="B6" s="4" t="s">
        <v>294</v>
      </c>
      <c r="C6" s="10" t="s">
        <v>292</v>
      </c>
      <c r="D6" s="22">
        <v>134.5</v>
      </c>
      <c r="E6" s="23">
        <f aca="true" t="shared" si="0" ref="E6:E15">D6/4</f>
        <v>33.625</v>
      </c>
      <c r="F6" s="3">
        <v>92.5</v>
      </c>
      <c r="G6" s="24">
        <f aca="true" t="shared" si="1" ref="G6:G15">F6/2</f>
        <v>46.25</v>
      </c>
      <c r="H6" s="24">
        <f aca="true" t="shared" si="2" ref="H6:H15">E6+G6</f>
        <v>79.875</v>
      </c>
      <c r="I6" s="25">
        <v>1</v>
      </c>
      <c r="J6" s="4"/>
    </row>
    <row r="7" spans="1:10" ht="22.5" customHeight="1">
      <c r="A7" s="22" t="s">
        <v>268</v>
      </c>
      <c r="B7" s="4" t="s">
        <v>294</v>
      </c>
      <c r="C7" s="10" t="s">
        <v>292</v>
      </c>
      <c r="D7" s="22">
        <v>129</v>
      </c>
      <c r="E7" s="23">
        <f t="shared" si="0"/>
        <v>32.25</v>
      </c>
      <c r="F7" s="3">
        <v>90.32</v>
      </c>
      <c r="G7" s="24">
        <f t="shared" si="1"/>
        <v>45.16</v>
      </c>
      <c r="H7" s="24">
        <f t="shared" si="2"/>
        <v>77.41</v>
      </c>
      <c r="I7" s="25">
        <v>2</v>
      </c>
      <c r="J7" s="4"/>
    </row>
    <row r="8" spans="1:10" ht="22.5" customHeight="1">
      <c r="A8" s="22" t="s">
        <v>269</v>
      </c>
      <c r="B8" s="4" t="s">
        <v>294</v>
      </c>
      <c r="C8" s="10" t="s">
        <v>292</v>
      </c>
      <c r="D8" s="22">
        <v>128</v>
      </c>
      <c r="E8" s="23">
        <f t="shared" si="0"/>
        <v>32</v>
      </c>
      <c r="F8" s="3">
        <v>89.2</v>
      </c>
      <c r="G8" s="24">
        <f t="shared" si="1"/>
        <v>44.6</v>
      </c>
      <c r="H8" s="24">
        <f t="shared" si="2"/>
        <v>76.6</v>
      </c>
      <c r="I8" s="25">
        <v>3</v>
      </c>
      <c r="J8" s="26"/>
    </row>
    <row r="9" spans="1:10" ht="22.5" customHeight="1">
      <c r="A9" s="22" t="s">
        <v>270</v>
      </c>
      <c r="B9" s="4" t="s">
        <v>294</v>
      </c>
      <c r="C9" s="10" t="s">
        <v>292</v>
      </c>
      <c r="D9" s="22">
        <v>126</v>
      </c>
      <c r="E9" s="23">
        <f t="shared" si="0"/>
        <v>31.5</v>
      </c>
      <c r="F9" s="3">
        <v>89.7</v>
      </c>
      <c r="G9" s="24">
        <f t="shared" si="1"/>
        <v>44.85</v>
      </c>
      <c r="H9" s="24">
        <f t="shared" si="2"/>
        <v>76.35</v>
      </c>
      <c r="I9" s="25">
        <v>4</v>
      </c>
      <c r="J9" s="4"/>
    </row>
    <row r="10" spans="1:10" ht="22.5" customHeight="1">
      <c r="A10" s="22" t="s">
        <v>271</v>
      </c>
      <c r="B10" s="4" t="s">
        <v>294</v>
      </c>
      <c r="C10" s="10" t="s">
        <v>292</v>
      </c>
      <c r="D10" s="22">
        <v>125</v>
      </c>
      <c r="E10" s="23">
        <f t="shared" si="0"/>
        <v>31.25</v>
      </c>
      <c r="F10" s="3">
        <v>89.5</v>
      </c>
      <c r="G10" s="24">
        <f t="shared" si="1"/>
        <v>44.75</v>
      </c>
      <c r="H10" s="24">
        <f t="shared" si="2"/>
        <v>76</v>
      </c>
      <c r="I10" s="25">
        <v>5</v>
      </c>
      <c r="J10" s="4"/>
    </row>
    <row r="11" spans="1:10" ht="22.5" customHeight="1">
      <c r="A11" s="22" t="s">
        <v>273</v>
      </c>
      <c r="B11" s="4" t="s">
        <v>294</v>
      </c>
      <c r="C11" s="10" t="s">
        <v>292</v>
      </c>
      <c r="D11" s="22">
        <v>112.5</v>
      </c>
      <c r="E11" s="23">
        <f t="shared" si="0"/>
        <v>28.125</v>
      </c>
      <c r="F11" s="3">
        <v>92.12</v>
      </c>
      <c r="G11" s="24">
        <f t="shared" si="1"/>
        <v>46.06</v>
      </c>
      <c r="H11" s="24">
        <f t="shared" si="2"/>
        <v>74.185</v>
      </c>
      <c r="I11" s="37">
        <v>6</v>
      </c>
      <c r="J11" s="4"/>
    </row>
    <row r="12" spans="1:10" ht="22.5" customHeight="1">
      <c r="A12" s="22" t="s">
        <v>275</v>
      </c>
      <c r="B12" s="4" t="s">
        <v>294</v>
      </c>
      <c r="C12" s="10" t="s">
        <v>292</v>
      </c>
      <c r="D12" s="22">
        <v>110</v>
      </c>
      <c r="E12" s="23">
        <f t="shared" si="0"/>
        <v>27.5</v>
      </c>
      <c r="F12" s="3">
        <v>89.6</v>
      </c>
      <c r="G12" s="24">
        <f t="shared" si="1"/>
        <v>44.8</v>
      </c>
      <c r="H12" s="24">
        <f t="shared" si="2"/>
        <v>72.3</v>
      </c>
      <c r="I12" s="37">
        <v>7</v>
      </c>
      <c r="J12" s="4"/>
    </row>
    <row r="13" spans="1:10" ht="22.5" customHeight="1">
      <c r="A13" s="22" t="s">
        <v>272</v>
      </c>
      <c r="B13" s="4" t="s">
        <v>294</v>
      </c>
      <c r="C13" s="10" t="s">
        <v>292</v>
      </c>
      <c r="D13" s="22">
        <v>114.5</v>
      </c>
      <c r="E13" s="23">
        <f t="shared" si="0"/>
        <v>28.625</v>
      </c>
      <c r="F13" s="3">
        <v>87</v>
      </c>
      <c r="G13" s="24">
        <f t="shared" si="1"/>
        <v>43.5</v>
      </c>
      <c r="H13" s="24">
        <f t="shared" si="2"/>
        <v>72.125</v>
      </c>
      <c r="I13" s="37">
        <v>8</v>
      </c>
      <c r="J13" s="3"/>
    </row>
    <row r="14" spans="1:10" ht="22.5" customHeight="1">
      <c r="A14" s="22" t="s">
        <v>274</v>
      </c>
      <c r="B14" s="4" t="s">
        <v>294</v>
      </c>
      <c r="C14" s="10" t="s">
        <v>292</v>
      </c>
      <c r="D14" s="22">
        <v>110.5</v>
      </c>
      <c r="E14" s="23">
        <f t="shared" si="0"/>
        <v>27.625</v>
      </c>
      <c r="F14" s="3">
        <v>87.6</v>
      </c>
      <c r="G14" s="24">
        <f t="shared" si="1"/>
        <v>43.8</v>
      </c>
      <c r="H14" s="24">
        <f t="shared" si="2"/>
        <v>71.425</v>
      </c>
      <c r="I14" s="37">
        <v>9</v>
      </c>
      <c r="J14" s="4"/>
    </row>
    <row r="15" spans="1:10" ht="22.5" customHeight="1">
      <c r="A15" s="22" t="s">
        <v>276</v>
      </c>
      <c r="B15" s="4" t="s">
        <v>294</v>
      </c>
      <c r="C15" s="10" t="s">
        <v>292</v>
      </c>
      <c r="D15" s="22">
        <v>99</v>
      </c>
      <c r="E15" s="23">
        <f t="shared" si="0"/>
        <v>24.75</v>
      </c>
      <c r="F15" s="3">
        <v>85.2</v>
      </c>
      <c r="G15" s="24">
        <f t="shared" si="1"/>
        <v>42.6</v>
      </c>
      <c r="H15" s="24">
        <f t="shared" si="2"/>
        <v>67.35</v>
      </c>
      <c r="I15" s="37">
        <v>10</v>
      </c>
      <c r="J15" s="4"/>
    </row>
    <row r="16" spans="1:10" ht="18.75" customHeight="1">
      <c r="A16" s="22"/>
      <c r="B16" s="4"/>
      <c r="C16" s="10"/>
      <c r="D16" s="22"/>
      <c r="E16" s="23"/>
      <c r="F16" s="3"/>
      <c r="G16" s="24"/>
      <c r="H16" s="24"/>
      <c r="I16" s="3"/>
      <c r="J16" s="27"/>
    </row>
    <row r="17" spans="1:10" ht="22.5" customHeight="1">
      <c r="A17" s="22" t="s">
        <v>277</v>
      </c>
      <c r="B17" s="4" t="s">
        <v>239</v>
      </c>
      <c r="C17" s="10" t="s">
        <v>293</v>
      </c>
      <c r="D17" s="22">
        <v>150.5</v>
      </c>
      <c r="E17" s="23">
        <f aca="true" t="shared" si="3" ref="E17:E31">D17/4</f>
        <v>37.625</v>
      </c>
      <c r="F17" s="28">
        <v>92.1</v>
      </c>
      <c r="G17" s="24">
        <f aca="true" t="shared" si="4" ref="G17:G31">F17/2</f>
        <v>46.05</v>
      </c>
      <c r="H17" s="24">
        <f aca="true" t="shared" si="5" ref="H17:H31">E17+G17</f>
        <v>83.675</v>
      </c>
      <c r="I17" s="25">
        <v>1</v>
      </c>
      <c r="J17" s="4"/>
    </row>
    <row r="18" spans="1:10" ht="22.5" customHeight="1">
      <c r="A18" s="22" t="s">
        <v>278</v>
      </c>
      <c r="B18" s="4" t="s">
        <v>239</v>
      </c>
      <c r="C18" s="10" t="s">
        <v>293</v>
      </c>
      <c r="D18" s="22">
        <v>148.5</v>
      </c>
      <c r="E18" s="23">
        <f t="shared" si="3"/>
        <v>37.125</v>
      </c>
      <c r="F18" s="3">
        <v>91.16</v>
      </c>
      <c r="G18" s="24">
        <f t="shared" si="4"/>
        <v>45.58</v>
      </c>
      <c r="H18" s="24">
        <f t="shared" si="5"/>
        <v>82.705</v>
      </c>
      <c r="I18" s="25">
        <v>2</v>
      </c>
      <c r="J18" s="4"/>
    </row>
    <row r="19" spans="1:10" ht="22.5" customHeight="1">
      <c r="A19" s="22" t="s">
        <v>279</v>
      </c>
      <c r="B19" s="4" t="s">
        <v>239</v>
      </c>
      <c r="C19" s="10" t="s">
        <v>293</v>
      </c>
      <c r="D19" s="22">
        <v>144.5</v>
      </c>
      <c r="E19" s="23">
        <f t="shared" si="3"/>
        <v>36.125</v>
      </c>
      <c r="F19" s="3">
        <v>92.36</v>
      </c>
      <c r="G19" s="24">
        <f t="shared" si="4"/>
        <v>46.18</v>
      </c>
      <c r="H19" s="24">
        <f t="shared" si="5"/>
        <v>82.305</v>
      </c>
      <c r="I19" s="25">
        <v>3</v>
      </c>
      <c r="J19" s="4"/>
    </row>
    <row r="20" spans="1:10" ht="22.5" customHeight="1">
      <c r="A20" s="22" t="s">
        <v>280</v>
      </c>
      <c r="B20" s="4" t="s">
        <v>239</v>
      </c>
      <c r="C20" s="10" t="s">
        <v>293</v>
      </c>
      <c r="D20" s="22">
        <v>143</v>
      </c>
      <c r="E20" s="23">
        <f t="shared" si="3"/>
        <v>35.75</v>
      </c>
      <c r="F20" s="3">
        <v>91.56</v>
      </c>
      <c r="G20" s="24">
        <f t="shared" si="4"/>
        <v>45.78</v>
      </c>
      <c r="H20" s="24">
        <f t="shared" si="5"/>
        <v>81.53</v>
      </c>
      <c r="I20" s="25">
        <v>4</v>
      </c>
      <c r="J20" s="4"/>
    </row>
    <row r="21" spans="1:10" ht="22.5" customHeight="1">
      <c r="A21" s="22" t="s">
        <v>281</v>
      </c>
      <c r="B21" s="4" t="s">
        <v>239</v>
      </c>
      <c r="C21" s="10" t="s">
        <v>293</v>
      </c>
      <c r="D21" s="22">
        <v>130.5</v>
      </c>
      <c r="E21" s="23">
        <f t="shared" si="3"/>
        <v>32.625</v>
      </c>
      <c r="F21" s="4">
        <v>93.2</v>
      </c>
      <c r="G21" s="24">
        <f t="shared" si="4"/>
        <v>46.6</v>
      </c>
      <c r="H21" s="24">
        <f t="shared" si="5"/>
        <v>79.225</v>
      </c>
      <c r="I21" s="25">
        <v>5</v>
      </c>
      <c r="J21" s="4"/>
    </row>
    <row r="22" spans="1:10" ht="22.5" customHeight="1">
      <c r="A22" s="22" t="s">
        <v>282</v>
      </c>
      <c r="B22" s="4" t="s">
        <v>239</v>
      </c>
      <c r="C22" s="10" t="s">
        <v>293</v>
      </c>
      <c r="D22" s="22">
        <v>125.5</v>
      </c>
      <c r="E22" s="23">
        <f t="shared" si="3"/>
        <v>31.375</v>
      </c>
      <c r="F22" s="4">
        <v>90.9</v>
      </c>
      <c r="G22" s="24">
        <f t="shared" si="4"/>
        <v>45.45</v>
      </c>
      <c r="H22" s="24">
        <f t="shared" si="5"/>
        <v>76.825</v>
      </c>
      <c r="I22" s="37">
        <v>6</v>
      </c>
      <c r="J22" s="4"/>
    </row>
    <row r="23" spans="1:10" ht="22.5" customHeight="1">
      <c r="A23" s="22" t="s">
        <v>284</v>
      </c>
      <c r="B23" s="4" t="s">
        <v>239</v>
      </c>
      <c r="C23" s="10" t="s">
        <v>293</v>
      </c>
      <c r="D23" s="22">
        <v>121</v>
      </c>
      <c r="E23" s="23">
        <f t="shared" si="3"/>
        <v>30.25</v>
      </c>
      <c r="F23" s="4">
        <v>90.54</v>
      </c>
      <c r="G23" s="24">
        <f t="shared" si="4"/>
        <v>45.27</v>
      </c>
      <c r="H23" s="24">
        <f t="shared" si="5"/>
        <v>75.52000000000001</v>
      </c>
      <c r="I23" s="37">
        <v>7</v>
      </c>
      <c r="J23" s="4"/>
    </row>
    <row r="24" spans="1:10" ht="22.5" customHeight="1">
      <c r="A24" s="22" t="s">
        <v>283</v>
      </c>
      <c r="B24" s="4" t="s">
        <v>239</v>
      </c>
      <c r="C24" s="10" t="s">
        <v>293</v>
      </c>
      <c r="D24" s="22">
        <v>122.5</v>
      </c>
      <c r="E24" s="23">
        <f t="shared" si="3"/>
        <v>30.625</v>
      </c>
      <c r="F24" s="4">
        <v>88.5</v>
      </c>
      <c r="G24" s="24">
        <f t="shared" si="4"/>
        <v>44.25</v>
      </c>
      <c r="H24" s="24">
        <f t="shared" si="5"/>
        <v>74.875</v>
      </c>
      <c r="I24" s="37">
        <v>8</v>
      </c>
      <c r="J24" s="4"/>
    </row>
    <row r="25" spans="1:10" ht="22.5" customHeight="1">
      <c r="A25" s="22" t="s">
        <v>286</v>
      </c>
      <c r="B25" s="4" t="s">
        <v>239</v>
      </c>
      <c r="C25" s="10" t="s">
        <v>293</v>
      </c>
      <c r="D25" s="22">
        <v>113.5</v>
      </c>
      <c r="E25" s="23">
        <f t="shared" si="3"/>
        <v>28.375</v>
      </c>
      <c r="F25" s="4">
        <v>90.54</v>
      </c>
      <c r="G25" s="24">
        <f t="shared" si="4"/>
        <v>45.27</v>
      </c>
      <c r="H25" s="24">
        <f t="shared" si="5"/>
        <v>73.64500000000001</v>
      </c>
      <c r="I25" s="64">
        <v>9</v>
      </c>
      <c r="J25" s="4"/>
    </row>
    <row r="26" spans="1:10" ht="22.5" customHeight="1">
      <c r="A26" s="22" t="s">
        <v>285</v>
      </c>
      <c r="B26" s="4" t="s">
        <v>239</v>
      </c>
      <c r="C26" s="10" t="s">
        <v>293</v>
      </c>
      <c r="D26" s="22">
        <v>117.5</v>
      </c>
      <c r="E26" s="23">
        <f t="shared" si="3"/>
        <v>29.375</v>
      </c>
      <c r="F26" s="3">
        <v>87.8</v>
      </c>
      <c r="G26" s="24">
        <f t="shared" si="4"/>
        <v>43.9</v>
      </c>
      <c r="H26" s="24">
        <f t="shared" si="5"/>
        <v>73.275</v>
      </c>
      <c r="I26" s="37">
        <v>10</v>
      </c>
      <c r="J26" s="4"/>
    </row>
    <row r="27" spans="1:10" ht="22.5" customHeight="1">
      <c r="A27" s="22" t="s">
        <v>289</v>
      </c>
      <c r="B27" s="4" t="s">
        <v>239</v>
      </c>
      <c r="C27" s="10" t="s">
        <v>293</v>
      </c>
      <c r="D27" s="22">
        <v>111</v>
      </c>
      <c r="E27" s="23">
        <f t="shared" si="3"/>
        <v>27.75</v>
      </c>
      <c r="F27" s="32">
        <v>90.84</v>
      </c>
      <c r="G27" s="24">
        <f t="shared" si="4"/>
        <v>45.42</v>
      </c>
      <c r="H27" s="24">
        <f t="shared" si="5"/>
        <v>73.17</v>
      </c>
      <c r="I27" s="65">
        <v>11</v>
      </c>
      <c r="J27" s="4"/>
    </row>
    <row r="28" spans="1:10" ht="22.5" customHeight="1">
      <c r="A28" s="22" t="s">
        <v>288</v>
      </c>
      <c r="B28" s="4" t="s">
        <v>239</v>
      </c>
      <c r="C28" s="10" t="s">
        <v>293</v>
      </c>
      <c r="D28" s="22">
        <v>111.5</v>
      </c>
      <c r="E28" s="23">
        <f t="shared" si="3"/>
        <v>27.875</v>
      </c>
      <c r="F28" s="4">
        <v>89.88</v>
      </c>
      <c r="G28" s="24">
        <f t="shared" si="4"/>
        <v>44.94</v>
      </c>
      <c r="H28" s="24">
        <f t="shared" si="5"/>
        <v>72.815</v>
      </c>
      <c r="I28" s="37">
        <v>12</v>
      </c>
      <c r="J28" s="4"/>
    </row>
    <row r="29" spans="1:10" ht="22.5" customHeight="1">
      <c r="A29" s="22" t="s">
        <v>287</v>
      </c>
      <c r="B29" s="4" t="s">
        <v>239</v>
      </c>
      <c r="C29" s="10" t="s">
        <v>293</v>
      </c>
      <c r="D29" s="22">
        <v>112</v>
      </c>
      <c r="E29" s="23">
        <f t="shared" si="3"/>
        <v>28</v>
      </c>
      <c r="F29" s="4">
        <v>89.54</v>
      </c>
      <c r="G29" s="24">
        <f t="shared" si="4"/>
        <v>44.77</v>
      </c>
      <c r="H29" s="24">
        <f t="shared" si="5"/>
        <v>72.77000000000001</v>
      </c>
      <c r="I29" s="64">
        <v>13</v>
      </c>
      <c r="J29" s="32"/>
    </row>
    <row r="30" spans="1:10" ht="22.5" customHeight="1">
      <c r="A30" s="22" t="s">
        <v>290</v>
      </c>
      <c r="B30" s="4" t="s">
        <v>239</v>
      </c>
      <c r="C30" s="10" t="s">
        <v>293</v>
      </c>
      <c r="D30" s="22">
        <v>109</v>
      </c>
      <c r="E30" s="23">
        <f t="shared" si="3"/>
        <v>27.25</v>
      </c>
      <c r="F30" s="32">
        <v>88.54</v>
      </c>
      <c r="G30" s="24">
        <f t="shared" si="4"/>
        <v>44.27</v>
      </c>
      <c r="H30" s="24">
        <f t="shared" si="5"/>
        <v>71.52000000000001</v>
      </c>
      <c r="I30" s="65">
        <v>14</v>
      </c>
      <c r="J30" s="32"/>
    </row>
    <row r="31" spans="1:10" ht="22.5" customHeight="1">
      <c r="A31" s="22" t="s">
        <v>291</v>
      </c>
      <c r="B31" s="4" t="s">
        <v>239</v>
      </c>
      <c r="C31" s="10" t="s">
        <v>293</v>
      </c>
      <c r="D31" s="22">
        <v>105</v>
      </c>
      <c r="E31" s="23">
        <f t="shared" si="3"/>
        <v>26.25</v>
      </c>
      <c r="F31" s="32">
        <v>87.12</v>
      </c>
      <c r="G31" s="24">
        <f t="shared" si="4"/>
        <v>43.56</v>
      </c>
      <c r="H31" s="24">
        <f t="shared" si="5"/>
        <v>69.81</v>
      </c>
      <c r="I31" s="65">
        <v>15</v>
      </c>
      <c r="J31" s="32"/>
    </row>
  </sheetData>
  <mergeCells count="11">
    <mergeCell ref="I3:I5"/>
    <mergeCell ref="J3:J5"/>
    <mergeCell ref="A1:J1"/>
    <mergeCell ref="A2:J2"/>
    <mergeCell ref="A3:A5"/>
    <mergeCell ref="B3:B5"/>
    <mergeCell ref="C3:C5"/>
    <mergeCell ref="H4:H5"/>
    <mergeCell ref="D4:E4"/>
    <mergeCell ref="F4:G4"/>
    <mergeCell ref="D3:H3"/>
  </mergeCells>
  <printOptions/>
  <pageMargins left="0.5511811023622047" right="0.551181102362204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2018-07-27T12:02:46Z</cp:lastPrinted>
  <dcterms:created xsi:type="dcterms:W3CDTF">1996-12-17T01:32:42Z</dcterms:created>
  <dcterms:modified xsi:type="dcterms:W3CDTF">2018-07-30T01:43:37Z</dcterms:modified>
  <cp:category/>
  <cp:version/>
  <cp:contentType/>
  <cp:contentStatus/>
</cp:coreProperties>
</file>