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89" activeTab="5"/>
  </bookViews>
  <sheets>
    <sheet name="初中语文数学" sheetId="1" r:id="rId1"/>
    <sheet name="初中英语物理" sheetId="18" r:id="rId2"/>
    <sheet name="初中其他" sheetId="19" r:id="rId3"/>
    <sheet name="小学语文" sheetId="16" r:id="rId4"/>
    <sheet name="小学数学" sheetId="17" r:id="rId5"/>
    <sheet name="小学其他" sheetId="11" r:id="rId6"/>
  </sheets>
  <definedNames>
    <definedName name="_xlnm.Print_Titles" localSheetId="2">初中其他!$1:$1</definedName>
    <definedName name="_xlnm.Print_Titles" localSheetId="0">初中语文数学!$1:$1</definedName>
    <definedName name="_xlnm.Print_Titles" localSheetId="5">小学其他!$1:$4</definedName>
    <definedName name="_xlnm.Print_Titles" localSheetId="4">小学数学!$1:$4</definedName>
    <definedName name="_xlnm.Print_Titles" localSheetId="3">小学语文!$1:$4</definedName>
  </definedNames>
  <calcPr calcId="144525"/>
</workbook>
</file>

<file path=xl/sharedStrings.xml><?xml version="1.0" encoding="utf-8"?>
<sst xmlns="http://schemas.openxmlformats.org/spreadsheetml/2006/main" count="650" uniqueCount="191">
  <si>
    <t>2019年万安县县直及周边学校选调教师成绩公示及入闱人员名单</t>
  </si>
  <si>
    <t>报考岗位：初中语文 计划3人（五丰1人入闱，拟录用4人）</t>
  </si>
  <si>
    <t>序号</t>
  </si>
  <si>
    <t>姓 名</t>
  </si>
  <si>
    <t>性别</t>
  </si>
  <si>
    <t>本县公办学校任教工作年限</t>
  </si>
  <si>
    <t>笔试成绩</t>
  </si>
  <si>
    <t>面试成绩</t>
  </si>
  <si>
    <t>教学成绩</t>
  </si>
  <si>
    <t>学校评价</t>
  </si>
  <si>
    <t>奖励加分</t>
  </si>
  <si>
    <t>评定  总成绩</t>
  </si>
  <si>
    <t>备注</t>
  </si>
  <si>
    <t>村小任教</t>
  </si>
  <si>
    <t>综合奖</t>
  </si>
  <si>
    <t>优课赛</t>
  </si>
  <si>
    <t>班主任</t>
  </si>
  <si>
    <t>合计</t>
  </si>
  <si>
    <t>王妍</t>
  </si>
  <si>
    <t>女</t>
  </si>
  <si>
    <t>入闱</t>
  </si>
  <si>
    <t>孙冬梅</t>
  </si>
  <si>
    <t>朱鹏</t>
  </si>
  <si>
    <t>廖艳</t>
  </si>
  <si>
    <t>张宝春</t>
  </si>
  <si>
    <t>谭阳</t>
  </si>
  <si>
    <t>李萍</t>
  </si>
  <si>
    <t>郭山村</t>
  </si>
  <si>
    <t>俞敏</t>
  </si>
  <si>
    <t>男</t>
  </si>
  <si>
    <t>报考岗位：初中数学 计划1人</t>
  </si>
  <si>
    <t>曾文辉</t>
  </si>
  <si>
    <t>匡霞</t>
  </si>
  <si>
    <t>赖丽花</t>
  </si>
  <si>
    <t>何新华</t>
  </si>
  <si>
    <t>报考岗位：初中英语 计划4人</t>
  </si>
  <si>
    <t>温胡英</t>
  </si>
  <si>
    <t>卢燕金</t>
  </si>
  <si>
    <t>朱丽芳</t>
  </si>
  <si>
    <t>高添楠</t>
  </si>
  <si>
    <t>刘小艳</t>
  </si>
  <si>
    <t>汪星</t>
  </si>
  <si>
    <t>刘秋红</t>
  </si>
  <si>
    <t>杨桂莲</t>
  </si>
  <si>
    <t>温金凤</t>
  </si>
  <si>
    <t>匡元凤</t>
  </si>
  <si>
    <t>刘苏琴</t>
  </si>
  <si>
    <t>刘茳</t>
  </si>
  <si>
    <t>报考岗位：初中物理 计划2人</t>
  </si>
  <si>
    <t>邓红霞</t>
  </si>
  <si>
    <t>刘富凤</t>
  </si>
  <si>
    <t>陈章龙</t>
  </si>
  <si>
    <t>朱林</t>
  </si>
  <si>
    <t>周学胜</t>
  </si>
  <si>
    <t>报考岗位：初中政治 计划4人（因报考人数不足，选调计划数核减为3人）</t>
  </si>
  <si>
    <t>皮凌云</t>
  </si>
  <si>
    <t>付焱</t>
  </si>
  <si>
    <t>王林平</t>
  </si>
  <si>
    <t>李昱</t>
  </si>
  <si>
    <t>李军</t>
  </si>
  <si>
    <t>杨英</t>
  </si>
  <si>
    <t>张珺</t>
  </si>
  <si>
    <t>报考岗位：初中历史 计划2人</t>
  </si>
  <si>
    <t>肖苏燕</t>
  </si>
  <si>
    <t>赵俊</t>
  </si>
  <si>
    <t>王芳</t>
  </si>
  <si>
    <t>罗桂华</t>
  </si>
  <si>
    <t>报考岗位：初中地理 计划3人（因报考人数不足，选调计划数核减为2人）</t>
  </si>
  <si>
    <t>谢文英</t>
  </si>
  <si>
    <t>陈霞</t>
  </si>
  <si>
    <t>胡婷婷</t>
  </si>
  <si>
    <t>郭贵兴</t>
  </si>
  <si>
    <t>石林芳</t>
  </si>
  <si>
    <t>报考岗位：初中生物 计划2人（五丰学校1人入闱，拟录用3人）</t>
  </si>
  <si>
    <t>肖燕</t>
  </si>
  <si>
    <t>曾燕青</t>
  </si>
  <si>
    <t>许萍萍</t>
  </si>
  <si>
    <t>傅芳盛</t>
  </si>
  <si>
    <t>肖金辉</t>
  </si>
  <si>
    <t>报考岗位：初中体育 计划2人</t>
  </si>
  <si>
    <t>技能加试</t>
  </si>
  <si>
    <t>徐翔</t>
  </si>
  <si>
    <t>廖章慧</t>
  </si>
  <si>
    <t>肖天国</t>
  </si>
  <si>
    <t>袁小文</t>
  </si>
  <si>
    <t>周崇辉</t>
  </si>
  <si>
    <t>报考岗位：初中美术 计划1人</t>
  </si>
  <si>
    <t>方圆</t>
  </si>
  <si>
    <t>田萍</t>
  </si>
  <si>
    <t>报考岗位：初中微机 计划1人</t>
  </si>
  <si>
    <t>廖勤</t>
  </si>
  <si>
    <t>赖乐乐</t>
  </si>
  <si>
    <t>报考岗位：小学语文 计划18人</t>
  </si>
  <si>
    <t>雷婷</t>
  </si>
  <si>
    <t>陈文娟</t>
  </si>
  <si>
    <t>潘锐丽</t>
  </si>
  <si>
    <t>衷翡临</t>
  </si>
  <si>
    <t>许检秀</t>
  </si>
  <si>
    <t>张苗</t>
  </si>
  <si>
    <t>陈彩莲</t>
  </si>
  <si>
    <t>赖敏琳</t>
  </si>
  <si>
    <t>李婷</t>
  </si>
  <si>
    <t>陈金兰</t>
  </si>
  <si>
    <t>陈晓岚</t>
  </si>
  <si>
    <t>姚华梅</t>
  </si>
  <si>
    <t>朱艳霞</t>
  </si>
  <si>
    <t>肖银华</t>
  </si>
  <si>
    <t>肖欣玮</t>
  </si>
  <si>
    <t>刘红</t>
  </si>
  <si>
    <t>刘芸</t>
  </si>
  <si>
    <t>曾娟</t>
  </si>
  <si>
    <t>何玲</t>
  </si>
  <si>
    <t>邱莺莺</t>
  </si>
  <si>
    <t>曾红红</t>
  </si>
  <si>
    <t>方晨琳</t>
  </si>
  <si>
    <t>魏建华</t>
  </si>
  <si>
    <t>罗密密</t>
  </si>
  <si>
    <t>康书元</t>
  </si>
  <si>
    <t>罗美芳</t>
  </si>
  <si>
    <t>谢春艳</t>
  </si>
  <si>
    <t>杨小领</t>
  </si>
  <si>
    <t>曾花</t>
  </si>
  <si>
    <t>陈小娟</t>
  </si>
  <si>
    <t>黄白婷</t>
  </si>
  <si>
    <t>梁园</t>
  </si>
  <si>
    <t>范意香</t>
  </si>
  <si>
    <t>温广林</t>
  </si>
  <si>
    <t>邝丽君</t>
  </si>
  <si>
    <t>曾芳</t>
  </si>
  <si>
    <t>匡鸿</t>
  </si>
  <si>
    <t>刘燕</t>
  </si>
  <si>
    <t>李清</t>
  </si>
  <si>
    <t>报考岗位：小学数学 计划22人（五丰学校、芙蓉小学各1人入闱，拟录用24人）</t>
  </si>
  <si>
    <t>黄洁敏</t>
  </si>
  <si>
    <t>邱琴</t>
  </si>
  <si>
    <t>陈飞</t>
  </si>
  <si>
    <t>郭海飞</t>
  </si>
  <si>
    <t>郭梅华</t>
  </si>
  <si>
    <t>肖琴燕</t>
  </si>
  <si>
    <t>李平</t>
  </si>
  <si>
    <t>郭霞</t>
  </si>
  <si>
    <t>陈万飞</t>
  </si>
  <si>
    <t>康云红</t>
  </si>
  <si>
    <t>卢金华</t>
  </si>
  <si>
    <t>华星理</t>
  </si>
  <si>
    <t>方倩</t>
  </si>
  <si>
    <t>钟铃</t>
  </si>
  <si>
    <t>江桂晏</t>
  </si>
  <si>
    <t>曾杨</t>
  </si>
  <si>
    <t>许贯贵</t>
  </si>
  <si>
    <t>何庆</t>
  </si>
  <si>
    <t>衷琴</t>
  </si>
  <si>
    <t>王斯萱</t>
  </si>
  <si>
    <t>傅德明</t>
  </si>
  <si>
    <t>章琴</t>
  </si>
  <si>
    <t>肖娩丽</t>
  </si>
  <si>
    <t>刘时丽</t>
  </si>
  <si>
    <t>朱小花</t>
  </si>
  <si>
    <t>李爱萍</t>
  </si>
  <si>
    <t>熊先德</t>
  </si>
  <si>
    <t>郭静</t>
  </si>
  <si>
    <t>杨文霞</t>
  </si>
  <si>
    <t>孙连连</t>
  </si>
  <si>
    <t>王群</t>
  </si>
  <si>
    <t>严晓贞</t>
  </si>
  <si>
    <t>许丽丽</t>
  </si>
  <si>
    <t>曾艳</t>
  </si>
  <si>
    <t>王小健</t>
  </si>
  <si>
    <t>报考岗位：小学英语 计划8人（五丰学校1人入闱，拟录用9人）</t>
  </si>
  <si>
    <t>刘慧玲</t>
  </si>
  <si>
    <t>肖玉荣</t>
  </si>
  <si>
    <t>刘玲玲</t>
  </si>
  <si>
    <t>何康红</t>
  </si>
  <si>
    <t>谢雯婷</t>
  </si>
  <si>
    <t>吴鸿飞</t>
  </si>
  <si>
    <t>周智虹</t>
  </si>
  <si>
    <t>张茂珍</t>
  </si>
  <si>
    <t>罗静</t>
  </si>
  <si>
    <t>许淑华</t>
  </si>
  <si>
    <t>肖秋霞</t>
  </si>
  <si>
    <t>温卫玲</t>
  </si>
  <si>
    <t>雷静</t>
  </si>
  <si>
    <t>赖丽娟</t>
  </si>
  <si>
    <t>彭燕</t>
  </si>
  <si>
    <t>钟海丽</t>
  </si>
  <si>
    <t>张慧君</t>
  </si>
  <si>
    <t>报考岗位：小学音乐 计划2人（因报考人数不足，选调计划数核减为1人。五丰1人入闱，拟录用2人）</t>
  </si>
  <si>
    <t>周迎庆</t>
  </si>
  <si>
    <t>孙虹霞</t>
  </si>
  <si>
    <t>刘琳</t>
  </si>
  <si>
    <t>报考岗位：小学体育 计划1人（无人报考）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</si>
</sst>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31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7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21" borderId="15" applyNumberFormat="0" applyAlignment="0" applyProtection="0">
      <alignment vertical="center"/>
    </xf>
    <xf numFmtId="0" fontId="6" fillId="0" borderId="0">
      <alignment vertical="center"/>
    </xf>
    <xf numFmtId="0" fontId="27" fillId="21" borderId="12" applyNumberFormat="0" applyAlignment="0" applyProtection="0">
      <alignment vertical="center"/>
    </xf>
    <xf numFmtId="0" fontId="33" fillId="30" borderId="1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64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9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7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138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常规 128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127" xfId="58"/>
    <cellStyle name="常规 131" xfId="59"/>
    <cellStyle name="常规 22" xfId="60"/>
    <cellStyle name="常规 134" xfId="61"/>
    <cellStyle name="常规 3" xfId="62"/>
    <cellStyle name="常规 7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pane ySplit="4" topLeftCell="A5" activePane="bottomLeft" state="frozen"/>
      <selection/>
      <selection pane="bottomLeft" activeCell="A1" sqref="A1:N1"/>
    </sheetView>
  </sheetViews>
  <sheetFormatPr defaultColWidth="9" defaultRowHeight="13.5"/>
  <cols>
    <col min="1" max="1" width="3.625" style="27" customWidth="1"/>
    <col min="2" max="2" width="9" customWidth="1"/>
    <col min="3" max="3" width="3.75" customWidth="1"/>
    <col min="4" max="4" width="6.75" customWidth="1"/>
    <col min="5" max="6" width="5.125" customWidth="1"/>
    <col min="7" max="7" width="7.5" customWidth="1"/>
    <col min="8" max="8" width="5.125" style="27" customWidth="1"/>
    <col min="9" max="9" width="5.25" style="27" customWidth="1"/>
    <col min="10" max="12" width="7.125" style="27" customWidth="1"/>
    <col min="13" max="13" width="5.25" style="27" customWidth="1"/>
    <col min="14" max="14" width="7.375" style="27" customWidth="1"/>
    <col min="15" max="15" width="5.25" customWidth="1"/>
  </cols>
  <sheetData>
    <row r="1" ht="39.75" customHeight="1" spans="1:14">
      <c r="A1" s="1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25.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3" customHeight="1" spans="1:15">
      <c r="A4" s="6"/>
      <c r="B4" s="7"/>
      <c r="C4" s="6"/>
      <c r="D4" s="6"/>
      <c r="E4" s="5"/>
      <c r="F4" s="5"/>
      <c r="G4" s="5"/>
      <c r="H4" s="5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ht="16.5" customHeight="1" spans="1:15">
      <c r="A5" s="9">
        <v>1</v>
      </c>
      <c r="B5" s="21" t="s">
        <v>18</v>
      </c>
      <c r="C5" s="21" t="s">
        <v>19</v>
      </c>
      <c r="D5" s="9">
        <v>11</v>
      </c>
      <c r="E5" s="9">
        <v>68</v>
      </c>
      <c r="F5" s="9">
        <v>87.4</v>
      </c>
      <c r="G5" s="35">
        <v>30</v>
      </c>
      <c r="H5" s="9">
        <v>10</v>
      </c>
      <c r="I5" s="9"/>
      <c r="J5" s="9">
        <v>1</v>
      </c>
      <c r="K5" s="9">
        <v>1</v>
      </c>
      <c r="L5" s="9"/>
      <c r="M5" s="9">
        <v>2</v>
      </c>
      <c r="N5" s="6">
        <f t="shared" ref="N5:N13" si="0">E5*0.3+F5*0.3+G5+H5+M5</f>
        <v>88.62</v>
      </c>
      <c r="O5" s="15" t="s">
        <v>20</v>
      </c>
    </row>
    <row r="6" ht="16.5" customHeight="1" spans="1:15">
      <c r="A6" s="8">
        <v>2</v>
      </c>
      <c r="B6" s="21" t="s">
        <v>21</v>
      </c>
      <c r="C6" s="21" t="s">
        <v>19</v>
      </c>
      <c r="D6" s="9">
        <v>13</v>
      </c>
      <c r="E6" s="9">
        <v>69.5</v>
      </c>
      <c r="F6" s="9">
        <v>83.2</v>
      </c>
      <c r="G6" s="35">
        <v>24.74</v>
      </c>
      <c r="H6" s="9">
        <v>10</v>
      </c>
      <c r="I6" s="9"/>
      <c r="J6" s="9">
        <v>1</v>
      </c>
      <c r="K6" s="9">
        <v>2.8</v>
      </c>
      <c r="L6" s="9">
        <v>2</v>
      </c>
      <c r="M6" s="9">
        <v>5.8</v>
      </c>
      <c r="N6" s="6">
        <f t="shared" si="0"/>
        <v>86.35</v>
      </c>
      <c r="O6" s="15" t="s">
        <v>20</v>
      </c>
    </row>
    <row r="7" ht="16.5" customHeight="1" spans="1:15">
      <c r="A7" s="9">
        <v>3</v>
      </c>
      <c r="B7" s="21" t="s">
        <v>22</v>
      </c>
      <c r="C7" s="21" t="s">
        <v>19</v>
      </c>
      <c r="D7" s="9">
        <v>6</v>
      </c>
      <c r="E7" s="5">
        <v>66</v>
      </c>
      <c r="F7" s="5">
        <v>83.6</v>
      </c>
      <c r="G7" s="44">
        <v>25.63</v>
      </c>
      <c r="H7" s="5">
        <v>10</v>
      </c>
      <c r="I7" s="5"/>
      <c r="J7" s="9"/>
      <c r="K7" s="9">
        <v>1</v>
      </c>
      <c r="L7" s="9">
        <v>1.5</v>
      </c>
      <c r="M7" s="21">
        <v>2.5</v>
      </c>
      <c r="N7" s="6">
        <f t="shared" si="0"/>
        <v>83.01</v>
      </c>
      <c r="O7" s="15" t="s">
        <v>20</v>
      </c>
    </row>
    <row r="8" ht="16.5" customHeight="1" spans="1:15">
      <c r="A8" s="9">
        <v>4</v>
      </c>
      <c r="B8" s="21" t="s">
        <v>23</v>
      </c>
      <c r="C8" s="21" t="s">
        <v>19</v>
      </c>
      <c r="D8" s="9">
        <v>6</v>
      </c>
      <c r="E8" s="9">
        <v>70</v>
      </c>
      <c r="F8" s="9">
        <v>82.2</v>
      </c>
      <c r="G8" s="35">
        <v>24.74</v>
      </c>
      <c r="H8" s="9">
        <v>9.92</v>
      </c>
      <c r="I8" s="9"/>
      <c r="J8" s="9"/>
      <c r="K8" s="9">
        <v>0.3</v>
      </c>
      <c r="L8" s="9"/>
      <c r="M8" s="9">
        <v>0.3</v>
      </c>
      <c r="N8" s="6">
        <f t="shared" si="0"/>
        <v>80.62</v>
      </c>
      <c r="O8" s="15" t="s">
        <v>20</v>
      </c>
    </row>
    <row r="9" ht="16.5" customHeight="1" spans="1:15">
      <c r="A9" s="8">
        <v>5</v>
      </c>
      <c r="B9" s="21" t="s">
        <v>24</v>
      </c>
      <c r="C9" s="21" t="s">
        <v>19</v>
      </c>
      <c r="D9" s="9">
        <v>8</v>
      </c>
      <c r="E9" s="9">
        <v>70</v>
      </c>
      <c r="F9" s="9">
        <v>82.8</v>
      </c>
      <c r="G9" s="35">
        <v>20.97</v>
      </c>
      <c r="H9" s="9">
        <v>10</v>
      </c>
      <c r="I9" s="9"/>
      <c r="J9" s="9">
        <v>0.5</v>
      </c>
      <c r="K9" s="9"/>
      <c r="L9" s="9">
        <v>2</v>
      </c>
      <c r="M9" s="9">
        <v>2.5</v>
      </c>
      <c r="N9" s="6">
        <f t="shared" si="0"/>
        <v>79.31</v>
      </c>
      <c r="O9" s="15"/>
    </row>
    <row r="10" ht="16.5" customHeight="1" spans="1:15">
      <c r="A10" s="8">
        <v>6</v>
      </c>
      <c r="B10" s="21" t="s">
        <v>25</v>
      </c>
      <c r="C10" s="21" t="s">
        <v>19</v>
      </c>
      <c r="D10" s="9">
        <v>9</v>
      </c>
      <c r="E10" s="9">
        <v>69.5</v>
      </c>
      <c r="F10" s="9"/>
      <c r="G10" s="35">
        <v>17.04</v>
      </c>
      <c r="H10" s="9">
        <v>10</v>
      </c>
      <c r="I10" s="9"/>
      <c r="J10" s="9"/>
      <c r="K10" s="9">
        <v>0.5</v>
      </c>
      <c r="L10" s="9">
        <v>2</v>
      </c>
      <c r="M10" s="9">
        <v>2.5</v>
      </c>
      <c r="N10" s="6">
        <f t="shared" si="0"/>
        <v>50.39</v>
      </c>
      <c r="O10" s="15"/>
    </row>
    <row r="11" ht="16.5" customHeight="1" spans="1:15">
      <c r="A11" s="9">
        <v>7</v>
      </c>
      <c r="B11" s="21" t="s">
        <v>26</v>
      </c>
      <c r="C11" s="21" t="s">
        <v>19</v>
      </c>
      <c r="D11" s="9">
        <v>6</v>
      </c>
      <c r="E11" s="5">
        <v>72</v>
      </c>
      <c r="F11" s="5"/>
      <c r="G11" s="44">
        <v>13.17</v>
      </c>
      <c r="H11" s="5">
        <v>10</v>
      </c>
      <c r="I11" s="5"/>
      <c r="J11" s="9"/>
      <c r="K11" s="9">
        <v>0.5</v>
      </c>
      <c r="L11" s="9">
        <v>2.5</v>
      </c>
      <c r="M11" s="21">
        <v>3</v>
      </c>
      <c r="N11" s="6">
        <f t="shared" si="0"/>
        <v>47.77</v>
      </c>
      <c r="O11" s="15"/>
    </row>
    <row r="12" ht="16.5" customHeight="1" spans="1:15">
      <c r="A12" s="8">
        <v>8</v>
      </c>
      <c r="B12" s="21" t="s">
        <v>27</v>
      </c>
      <c r="C12" s="21" t="s">
        <v>19</v>
      </c>
      <c r="D12" s="9">
        <v>14</v>
      </c>
      <c r="E12" s="9">
        <v>58</v>
      </c>
      <c r="F12" s="9"/>
      <c r="G12" s="35">
        <v>11.76</v>
      </c>
      <c r="H12" s="9">
        <v>10</v>
      </c>
      <c r="I12" s="9"/>
      <c r="J12" s="9"/>
      <c r="K12" s="9">
        <v>2.5</v>
      </c>
      <c r="L12" s="9">
        <v>3</v>
      </c>
      <c r="M12" s="9">
        <v>5.5</v>
      </c>
      <c r="N12" s="6">
        <f t="shared" si="0"/>
        <v>44.66</v>
      </c>
      <c r="O12" s="15"/>
    </row>
    <row r="13" ht="16.5" customHeight="1" spans="1:15">
      <c r="A13" s="9">
        <v>9</v>
      </c>
      <c r="B13" s="21" t="s">
        <v>28</v>
      </c>
      <c r="C13" s="21" t="s">
        <v>29</v>
      </c>
      <c r="D13" s="9">
        <v>4</v>
      </c>
      <c r="E13" s="9">
        <v>63</v>
      </c>
      <c r="F13" s="9"/>
      <c r="G13" s="35">
        <v>11.79</v>
      </c>
      <c r="H13" s="9">
        <v>10</v>
      </c>
      <c r="I13" s="9"/>
      <c r="J13" s="9"/>
      <c r="K13" s="9">
        <v>0.5</v>
      </c>
      <c r="L13" s="9">
        <v>1</v>
      </c>
      <c r="M13" s="9">
        <v>1.5</v>
      </c>
      <c r="N13" s="6">
        <f t="shared" si="0"/>
        <v>42.19</v>
      </c>
      <c r="O13" s="15"/>
    </row>
    <row r="15" ht="25.5" customHeight="1" spans="1:14">
      <c r="A15" s="2" t="s">
        <v>30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27.95" customHeight="1" spans="1:15">
      <c r="A16" s="3" t="s">
        <v>2</v>
      </c>
      <c r="B16" s="4" t="s">
        <v>3</v>
      </c>
      <c r="C16" s="3" t="s">
        <v>4</v>
      </c>
      <c r="D16" s="3" t="s">
        <v>5</v>
      </c>
      <c r="E16" s="5" t="s">
        <v>6</v>
      </c>
      <c r="F16" s="5" t="s">
        <v>7</v>
      </c>
      <c r="G16" s="5" t="s">
        <v>8</v>
      </c>
      <c r="H16" s="5" t="s">
        <v>9</v>
      </c>
      <c r="I16" s="18" t="s">
        <v>10</v>
      </c>
      <c r="J16" s="19"/>
      <c r="K16" s="19"/>
      <c r="L16" s="19"/>
      <c r="M16" s="20"/>
      <c r="N16" s="3" t="s">
        <v>11</v>
      </c>
      <c r="O16" s="9" t="s">
        <v>12</v>
      </c>
    </row>
    <row r="17" ht="27.95" customHeight="1" spans="1:15">
      <c r="A17" s="6"/>
      <c r="B17" s="7"/>
      <c r="C17" s="6"/>
      <c r="D17" s="6"/>
      <c r="E17" s="5"/>
      <c r="F17" s="5"/>
      <c r="G17" s="5"/>
      <c r="H17" s="5"/>
      <c r="I17" s="5" t="s">
        <v>13</v>
      </c>
      <c r="J17" s="9" t="s">
        <v>14</v>
      </c>
      <c r="K17" s="9" t="s">
        <v>15</v>
      </c>
      <c r="L17" s="9" t="s">
        <v>16</v>
      </c>
      <c r="M17" s="21" t="s">
        <v>17</v>
      </c>
      <c r="N17" s="6"/>
      <c r="O17" s="9"/>
    </row>
    <row r="18" ht="20.25" customHeight="1" spans="1:15">
      <c r="A18" s="9">
        <v>1</v>
      </c>
      <c r="B18" s="9" t="s">
        <v>31</v>
      </c>
      <c r="C18" s="9" t="s">
        <v>29</v>
      </c>
      <c r="D18" s="9">
        <v>12</v>
      </c>
      <c r="E18" s="9">
        <v>74</v>
      </c>
      <c r="F18" s="9">
        <v>91.6</v>
      </c>
      <c r="G18" s="9">
        <v>28.14</v>
      </c>
      <c r="H18" s="9">
        <v>10</v>
      </c>
      <c r="I18" s="9"/>
      <c r="J18" s="9">
        <v>0.5</v>
      </c>
      <c r="K18" s="9"/>
      <c r="L18" s="9">
        <v>3</v>
      </c>
      <c r="M18" s="9">
        <v>3.5</v>
      </c>
      <c r="N18" s="6">
        <f>E18*0.3+F18*0.3+G18+H18+M18</f>
        <v>91.32</v>
      </c>
      <c r="O18" s="15" t="s">
        <v>20</v>
      </c>
    </row>
    <row r="19" ht="20.25" customHeight="1" spans="1:15">
      <c r="A19" s="9">
        <v>2</v>
      </c>
      <c r="B19" s="9" t="s">
        <v>32</v>
      </c>
      <c r="C19" s="9" t="s">
        <v>19</v>
      </c>
      <c r="D19" s="9">
        <v>4</v>
      </c>
      <c r="E19" s="9">
        <v>76</v>
      </c>
      <c r="F19" s="9">
        <v>86.6</v>
      </c>
      <c r="G19" s="9">
        <v>28.71</v>
      </c>
      <c r="H19" s="9">
        <v>10</v>
      </c>
      <c r="I19" s="9"/>
      <c r="J19" s="9"/>
      <c r="K19" s="9">
        <v>0.5</v>
      </c>
      <c r="L19" s="9">
        <v>1.5</v>
      </c>
      <c r="M19" s="9">
        <v>2</v>
      </c>
      <c r="N19" s="6">
        <f>E19*0.3+F19*0.3+G19+H19+M19</f>
        <v>89.49</v>
      </c>
      <c r="O19" s="15"/>
    </row>
    <row r="20" ht="20.25" customHeight="1" spans="1:15">
      <c r="A20" s="9">
        <v>3</v>
      </c>
      <c r="B20" s="9" t="s">
        <v>33</v>
      </c>
      <c r="C20" s="9" t="s">
        <v>19</v>
      </c>
      <c r="D20" s="9">
        <v>6</v>
      </c>
      <c r="E20" s="9">
        <v>81</v>
      </c>
      <c r="F20" s="9"/>
      <c r="G20" s="9">
        <v>22.41</v>
      </c>
      <c r="H20" s="9">
        <v>10</v>
      </c>
      <c r="I20" s="9"/>
      <c r="J20" s="9">
        <v>1</v>
      </c>
      <c r="K20" s="9">
        <v>0.5</v>
      </c>
      <c r="L20" s="9">
        <v>3</v>
      </c>
      <c r="M20" s="9">
        <v>4.5</v>
      </c>
      <c r="N20" s="6">
        <f>E20*0.3+F20*0.3+G20+H20+M20</f>
        <v>61.21</v>
      </c>
      <c r="O20" s="15"/>
    </row>
    <row r="21" ht="20.25" customHeight="1" spans="1:15">
      <c r="A21" s="9">
        <v>4</v>
      </c>
      <c r="B21" s="9" t="s">
        <v>34</v>
      </c>
      <c r="C21" s="9" t="s">
        <v>19</v>
      </c>
      <c r="D21" s="9">
        <v>9</v>
      </c>
      <c r="E21" s="9">
        <v>78</v>
      </c>
      <c r="F21" s="9"/>
      <c r="G21" s="9">
        <v>12.05</v>
      </c>
      <c r="H21" s="9">
        <v>10</v>
      </c>
      <c r="I21" s="46"/>
      <c r="J21" s="46"/>
      <c r="K21" s="9">
        <v>0.5</v>
      </c>
      <c r="L21" s="9">
        <v>1</v>
      </c>
      <c r="M21" s="9">
        <v>1.5</v>
      </c>
      <c r="N21" s="6">
        <f>E21*0.3+F21*0.3+G21+H21+M21</f>
        <v>46.95</v>
      </c>
      <c r="O21" s="15"/>
    </row>
    <row r="22" spans="1:14">
      <c r="A22" s="45"/>
      <c r="B22" s="33"/>
      <c r="C22" s="33"/>
      <c r="D22" s="33"/>
      <c r="N22"/>
    </row>
  </sheetData>
  <mergeCells count="25">
    <mergeCell ref="A1:N1"/>
    <mergeCell ref="A2:N2"/>
    <mergeCell ref="I3:M3"/>
    <mergeCell ref="A15:N15"/>
    <mergeCell ref="I16:M16"/>
    <mergeCell ref="A3:A4"/>
    <mergeCell ref="A16:A17"/>
    <mergeCell ref="B3:B4"/>
    <mergeCell ref="B16:B17"/>
    <mergeCell ref="C3:C4"/>
    <mergeCell ref="C16:C17"/>
    <mergeCell ref="D3:D4"/>
    <mergeCell ref="D16:D17"/>
    <mergeCell ref="E3:E4"/>
    <mergeCell ref="E16:E17"/>
    <mergeCell ref="F3:F4"/>
    <mergeCell ref="F16:F17"/>
    <mergeCell ref="G3:G4"/>
    <mergeCell ref="G16:G17"/>
    <mergeCell ref="H3:H4"/>
    <mergeCell ref="H16:H17"/>
    <mergeCell ref="N3:N4"/>
    <mergeCell ref="N16:N17"/>
    <mergeCell ref="O3:O4"/>
    <mergeCell ref="O16:O17"/>
  </mergeCells>
  <pageMargins left="0.57" right="0.4" top="0.86" bottom="0.551181102362205" header="0.236220472440945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pane ySplit="4" topLeftCell="A5" activePane="bottomLeft" state="frozen"/>
      <selection/>
      <selection pane="bottomLeft" activeCell="A1" sqref="A1:O1"/>
    </sheetView>
  </sheetViews>
  <sheetFormatPr defaultColWidth="9" defaultRowHeight="13.5"/>
  <cols>
    <col min="1" max="1" width="5.25" customWidth="1"/>
    <col min="2" max="2" width="7.125" customWidth="1"/>
    <col min="3" max="3" width="3.625" customWidth="1"/>
    <col min="4" max="4" width="7" customWidth="1"/>
    <col min="5" max="5" width="6.125" customWidth="1"/>
    <col min="6" max="6" width="5.625" customWidth="1"/>
    <col min="8" max="8" width="5.75" customWidth="1"/>
    <col min="9" max="9" width="5.5" customWidth="1"/>
    <col min="10" max="12" width="7.125" customWidth="1"/>
    <col min="13" max="13" width="5.5" customWidth="1"/>
    <col min="14" max="14" width="7.125" customWidth="1"/>
    <col min="15" max="15" width="5.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4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.95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3" customHeight="1" spans="1:15">
      <c r="A4" s="6"/>
      <c r="B4" s="7"/>
      <c r="C4" s="6"/>
      <c r="D4" s="6"/>
      <c r="E4" s="5"/>
      <c r="F4" s="5"/>
      <c r="G4" s="5"/>
      <c r="H4" s="5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ht="15.75" customHeight="1" spans="1:15">
      <c r="A5" s="9">
        <v>1</v>
      </c>
      <c r="B5" s="21" t="s">
        <v>36</v>
      </c>
      <c r="C5" s="21" t="s">
        <v>19</v>
      </c>
      <c r="D5" s="9">
        <v>9</v>
      </c>
      <c r="E5" s="5">
        <v>64</v>
      </c>
      <c r="F5" s="5">
        <v>82.6</v>
      </c>
      <c r="G5" s="5">
        <v>27.88</v>
      </c>
      <c r="H5" s="5">
        <v>10</v>
      </c>
      <c r="I5" s="5"/>
      <c r="J5" s="9">
        <v>0.5</v>
      </c>
      <c r="K5" s="9">
        <v>3</v>
      </c>
      <c r="L5" s="9">
        <v>3</v>
      </c>
      <c r="M5" s="21">
        <v>6.5</v>
      </c>
      <c r="N5" s="5">
        <f t="shared" ref="N5:N16" si="0">E5*0.3+F5*0.3+G5+H5+M5</f>
        <v>88.36</v>
      </c>
      <c r="O5" s="15" t="s">
        <v>20</v>
      </c>
    </row>
    <row r="6" ht="15.75" customHeight="1" spans="1:15">
      <c r="A6" s="9">
        <v>2</v>
      </c>
      <c r="B6" s="21" t="s">
        <v>37</v>
      </c>
      <c r="C6" s="21" t="s">
        <v>19</v>
      </c>
      <c r="D6" s="9">
        <v>17</v>
      </c>
      <c r="E6" s="5">
        <v>59</v>
      </c>
      <c r="F6" s="5">
        <v>84.2</v>
      </c>
      <c r="G6" s="5">
        <v>30</v>
      </c>
      <c r="H6" s="5">
        <v>10</v>
      </c>
      <c r="I6" s="5"/>
      <c r="J6" s="9">
        <v>1.5</v>
      </c>
      <c r="K6" s="9">
        <v>2</v>
      </c>
      <c r="L6" s="9"/>
      <c r="M6" s="21">
        <v>3.5</v>
      </c>
      <c r="N6" s="5">
        <f t="shared" si="0"/>
        <v>86.46</v>
      </c>
      <c r="O6" s="15" t="s">
        <v>20</v>
      </c>
    </row>
    <row r="7" ht="15.75" customHeight="1" spans="1:15">
      <c r="A7" s="9">
        <v>3</v>
      </c>
      <c r="B7" s="9" t="s">
        <v>38</v>
      </c>
      <c r="C7" s="9" t="s">
        <v>19</v>
      </c>
      <c r="D7" s="9">
        <v>15</v>
      </c>
      <c r="E7" s="5">
        <v>62</v>
      </c>
      <c r="F7" s="5">
        <v>81</v>
      </c>
      <c r="G7" s="5">
        <v>29.37</v>
      </c>
      <c r="H7" s="5">
        <v>10</v>
      </c>
      <c r="I7" s="5"/>
      <c r="J7" s="9">
        <v>1</v>
      </c>
      <c r="K7" s="9"/>
      <c r="L7" s="9">
        <v>3</v>
      </c>
      <c r="M7" s="21">
        <v>4</v>
      </c>
      <c r="N7" s="5">
        <f t="shared" si="0"/>
        <v>86.27</v>
      </c>
      <c r="O7" s="15" t="s">
        <v>20</v>
      </c>
    </row>
    <row r="8" ht="15.75" customHeight="1" spans="1:15">
      <c r="A8" s="9">
        <v>4</v>
      </c>
      <c r="B8" s="21" t="s">
        <v>39</v>
      </c>
      <c r="C8" s="9" t="s">
        <v>19</v>
      </c>
      <c r="D8" s="9">
        <v>7</v>
      </c>
      <c r="E8" s="5">
        <v>60.5</v>
      </c>
      <c r="F8" s="5">
        <v>81.8</v>
      </c>
      <c r="G8" s="5">
        <v>30</v>
      </c>
      <c r="H8" s="5">
        <v>10</v>
      </c>
      <c r="I8" s="5"/>
      <c r="J8" s="9"/>
      <c r="K8" s="9">
        <v>0.5</v>
      </c>
      <c r="L8" s="9">
        <v>2</v>
      </c>
      <c r="M8" s="21">
        <v>2.5</v>
      </c>
      <c r="N8" s="5">
        <f t="shared" si="0"/>
        <v>85.19</v>
      </c>
      <c r="O8" s="15" t="s">
        <v>20</v>
      </c>
    </row>
    <row r="9" ht="15.75" customHeight="1" spans="1:15">
      <c r="A9" s="9">
        <v>5</v>
      </c>
      <c r="B9" s="21" t="s">
        <v>40</v>
      </c>
      <c r="C9" s="9" t="s">
        <v>19</v>
      </c>
      <c r="D9" s="9">
        <v>11</v>
      </c>
      <c r="E9" s="5">
        <v>62</v>
      </c>
      <c r="F9" s="5">
        <v>83</v>
      </c>
      <c r="G9" s="5">
        <v>29.29</v>
      </c>
      <c r="H9" s="5">
        <v>10</v>
      </c>
      <c r="I9" s="5"/>
      <c r="J9" s="9"/>
      <c r="K9" s="9">
        <v>1</v>
      </c>
      <c r="L9" s="9"/>
      <c r="M9" s="21">
        <v>1</v>
      </c>
      <c r="N9" s="5">
        <f t="shared" si="0"/>
        <v>83.79</v>
      </c>
      <c r="O9" s="15"/>
    </row>
    <row r="10" ht="15.75" customHeight="1" spans="1:15">
      <c r="A10" s="9">
        <v>6</v>
      </c>
      <c r="B10" s="9" t="s">
        <v>41</v>
      </c>
      <c r="C10" s="9" t="s">
        <v>19</v>
      </c>
      <c r="D10" s="9">
        <v>14</v>
      </c>
      <c r="E10" s="5">
        <v>67</v>
      </c>
      <c r="F10" s="5">
        <v>80.6</v>
      </c>
      <c r="G10" s="5">
        <v>26.75</v>
      </c>
      <c r="H10" s="5">
        <v>10</v>
      </c>
      <c r="I10" s="5"/>
      <c r="J10" s="9"/>
      <c r="K10" s="9"/>
      <c r="L10" s="9">
        <v>1</v>
      </c>
      <c r="M10" s="21">
        <v>1</v>
      </c>
      <c r="N10" s="5">
        <f t="shared" si="0"/>
        <v>82.03</v>
      </c>
      <c r="O10" s="15"/>
    </row>
    <row r="11" ht="15.75" customHeight="1" spans="1:15">
      <c r="A11" s="9">
        <v>7</v>
      </c>
      <c r="B11" s="21" t="s">
        <v>42</v>
      </c>
      <c r="C11" s="21" t="s">
        <v>19</v>
      </c>
      <c r="D11" s="9">
        <v>12</v>
      </c>
      <c r="E11" s="5">
        <v>64</v>
      </c>
      <c r="F11" s="5"/>
      <c r="G11" s="5">
        <v>25.46</v>
      </c>
      <c r="H11" s="5">
        <v>10</v>
      </c>
      <c r="I11" s="5"/>
      <c r="J11" s="9">
        <v>0.5</v>
      </c>
      <c r="K11" s="9"/>
      <c r="L11" s="9">
        <v>2</v>
      </c>
      <c r="M11" s="21">
        <v>2.5</v>
      </c>
      <c r="N11" s="5">
        <f t="shared" si="0"/>
        <v>57.16</v>
      </c>
      <c r="O11" s="15"/>
    </row>
    <row r="12" ht="15.75" customHeight="1" spans="1:15">
      <c r="A12" s="9">
        <v>8</v>
      </c>
      <c r="B12" s="21" t="s">
        <v>43</v>
      </c>
      <c r="C12" s="21" t="s">
        <v>19</v>
      </c>
      <c r="D12" s="9">
        <v>25</v>
      </c>
      <c r="E12" s="5">
        <v>53</v>
      </c>
      <c r="F12" s="5"/>
      <c r="G12" s="5">
        <v>21.94</v>
      </c>
      <c r="H12" s="5">
        <v>10</v>
      </c>
      <c r="I12" s="5">
        <v>1</v>
      </c>
      <c r="J12" s="9">
        <v>3</v>
      </c>
      <c r="K12" s="9">
        <v>1</v>
      </c>
      <c r="L12" s="9">
        <v>1</v>
      </c>
      <c r="M12" s="21">
        <v>6</v>
      </c>
      <c r="N12" s="5">
        <f t="shared" si="0"/>
        <v>53.84</v>
      </c>
      <c r="O12" s="15"/>
    </row>
    <row r="13" ht="15.75" customHeight="1" spans="1:15">
      <c r="A13" s="9">
        <v>9</v>
      </c>
      <c r="B13" s="21" t="s">
        <v>44</v>
      </c>
      <c r="C13" s="9" t="s">
        <v>19</v>
      </c>
      <c r="D13" s="9">
        <v>15</v>
      </c>
      <c r="E13" s="5">
        <v>56</v>
      </c>
      <c r="F13" s="5"/>
      <c r="G13" s="5">
        <v>24.08</v>
      </c>
      <c r="H13" s="5">
        <v>10</v>
      </c>
      <c r="I13" s="5"/>
      <c r="J13" s="9"/>
      <c r="K13" s="9">
        <v>0.5</v>
      </c>
      <c r="L13" s="9">
        <v>1</v>
      </c>
      <c r="M13" s="21">
        <v>1.5</v>
      </c>
      <c r="N13" s="5">
        <f t="shared" si="0"/>
        <v>52.38</v>
      </c>
      <c r="O13" s="15"/>
    </row>
    <row r="14" ht="15.75" customHeight="1" spans="1:15">
      <c r="A14" s="9">
        <v>10</v>
      </c>
      <c r="B14" s="9" t="s">
        <v>45</v>
      </c>
      <c r="C14" s="9" t="s">
        <v>19</v>
      </c>
      <c r="D14" s="9">
        <v>15</v>
      </c>
      <c r="E14" s="5">
        <v>55.5</v>
      </c>
      <c r="F14" s="5"/>
      <c r="G14" s="5">
        <v>17.81</v>
      </c>
      <c r="H14" s="5">
        <v>10</v>
      </c>
      <c r="I14" s="5"/>
      <c r="J14" s="9"/>
      <c r="K14" s="9">
        <v>0.8</v>
      </c>
      <c r="L14" s="9"/>
      <c r="M14" s="21">
        <v>0.8</v>
      </c>
      <c r="N14" s="5">
        <f t="shared" si="0"/>
        <v>45.26</v>
      </c>
      <c r="O14" s="15"/>
    </row>
    <row r="15" ht="15.75" customHeight="1" spans="1:15">
      <c r="A15" s="9">
        <v>11</v>
      </c>
      <c r="B15" s="21" t="s">
        <v>46</v>
      </c>
      <c r="C15" s="21" t="s">
        <v>19</v>
      </c>
      <c r="D15" s="9">
        <v>11</v>
      </c>
      <c r="E15" s="5">
        <v>52</v>
      </c>
      <c r="F15" s="5"/>
      <c r="G15" s="5">
        <v>8.4</v>
      </c>
      <c r="H15" s="5">
        <v>10</v>
      </c>
      <c r="I15" s="5"/>
      <c r="J15" s="9"/>
      <c r="K15" s="9">
        <v>0.5</v>
      </c>
      <c r="L15" s="9">
        <v>1</v>
      </c>
      <c r="M15" s="21">
        <v>1.5</v>
      </c>
      <c r="N15" s="5">
        <f t="shared" si="0"/>
        <v>35.5</v>
      </c>
      <c r="O15" s="15"/>
    </row>
    <row r="16" ht="15.75" customHeight="1" spans="1:15">
      <c r="A16" s="9">
        <v>12</v>
      </c>
      <c r="B16" s="21" t="s">
        <v>47</v>
      </c>
      <c r="C16" s="9" t="s">
        <v>19</v>
      </c>
      <c r="D16" s="9">
        <v>9</v>
      </c>
      <c r="E16" s="5">
        <v>67</v>
      </c>
      <c r="F16" s="5"/>
      <c r="G16" s="5">
        <v>4.14</v>
      </c>
      <c r="H16" s="5">
        <v>9.67</v>
      </c>
      <c r="I16" s="5"/>
      <c r="J16" s="9"/>
      <c r="K16" s="9"/>
      <c r="L16" s="9"/>
      <c r="M16" s="21">
        <v>0</v>
      </c>
      <c r="N16" s="5">
        <f t="shared" si="0"/>
        <v>33.91</v>
      </c>
      <c r="O16" s="15"/>
    </row>
    <row r="17" spans="1:14">
      <c r="A17" s="27"/>
      <c r="H17" s="27"/>
      <c r="I17" s="27"/>
      <c r="J17" s="27"/>
      <c r="K17" s="27"/>
      <c r="L17" s="27"/>
      <c r="M17" s="27"/>
      <c r="N17" s="27"/>
    </row>
    <row r="18" ht="25.5" customHeight="1" spans="1:14">
      <c r="A18" s="2" t="s">
        <v>48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ht="27.95" customHeight="1" spans="1:15">
      <c r="A19" s="3" t="s">
        <v>2</v>
      </c>
      <c r="B19" s="4" t="s">
        <v>3</v>
      </c>
      <c r="C19" s="3" t="s">
        <v>4</v>
      </c>
      <c r="D19" s="3" t="s">
        <v>5</v>
      </c>
      <c r="E19" s="5" t="s">
        <v>6</v>
      </c>
      <c r="F19" s="5" t="s">
        <v>7</v>
      </c>
      <c r="G19" s="5" t="s">
        <v>8</v>
      </c>
      <c r="H19" s="5" t="s">
        <v>9</v>
      </c>
      <c r="I19" s="18" t="s">
        <v>10</v>
      </c>
      <c r="J19" s="19"/>
      <c r="K19" s="19"/>
      <c r="L19" s="19"/>
      <c r="M19" s="20"/>
      <c r="N19" s="3" t="s">
        <v>11</v>
      </c>
      <c r="O19" s="9" t="s">
        <v>12</v>
      </c>
    </row>
    <row r="20" ht="27.95" customHeight="1" spans="1:15">
      <c r="A20" s="6"/>
      <c r="B20" s="7"/>
      <c r="C20" s="6"/>
      <c r="D20" s="6"/>
      <c r="E20" s="5"/>
      <c r="F20" s="5"/>
      <c r="G20" s="5"/>
      <c r="H20" s="5"/>
      <c r="I20" s="5" t="s">
        <v>13</v>
      </c>
      <c r="J20" s="9" t="s">
        <v>14</v>
      </c>
      <c r="K20" s="9" t="s">
        <v>15</v>
      </c>
      <c r="L20" s="9" t="s">
        <v>16</v>
      </c>
      <c r="M20" s="21" t="s">
        <v>17</v>
      </c>
      <c r="N20" s="6"/>
      <c r="O20" s="9"/>
    </row>
    <row r="21" ht="16.5" customHeight="1" spans="1:15">
      <c r="A21" s="9">
        <v>1</v>
      </c>
      <c r="B21" s="9" t="s">
        <v>49</v>
      </c>
      <c r="C21" s="9" t="s">
        <v>19</v>
      </c>
      <c r="D21" s="9">
        <v>13</v>
      </c>
      <c r="E21" s="5">
        <v>79.5</v>
      </c>
      <c r="F21" s="5">
        <v>89</v>
      </c>
      <c r="G21" s="5">
        <v>23.09</v>
      </c>
      <c r="H21" s="5">
        <v>10</v>
      </c>
      <c r="I21" s="5"/>
      <c r="J21" s="9"/>
      <c r="K21" s="9">
        <v>4</v>
      </c>
      <c r="L21" s="9"/>
      <c r="M21" s="21">
        <v>4</v>
      </c>
      <c r="N21" s="6">
        <f>E21*0.3+F21*0.3+G21+H21+M21</f>
        <v>87.64</v>
      </c>
      <c r="O21" s="15" t="s">
        <v>20</v>
      </c>
    </row>
    <row r="22" ht="16.5" customHeight="1" spans="1:15">
      <c r="A22" s="9">
        <v>2</v>
      </c>
      <c r="B22" s="21" t="s">
        <v>50</v>
      </c>
      <c r="C22" s="21" t="s">
        <v>19</v>
      </c>
      <c r="D22" s="9">
        <v>14</v>
      </c>
      <c r="E22" s="5">
        <v>57.5</v>
      </c>
      <c r="F22" s="5">
        <v>88.4</v>
      </c>
      <c r="G22" s="5">
        <v>28.65</v>
      </c>
      <c r="H22" s="5">
        <v>10</v>
      </c>
      <c r="I22" s="5"/>
      <c r="J22" s="9">
        <v>1</v>
      </c>
      <c r="K22" s="9">
        <v>2.5</v>
      </c>
      <c r="L22" s="9">
        <v>1</v>
      </c>
      <c r="M22" s="21">
        <v>4.5</v>
      </c>
      <c r="N22" s="6">
        <f>E22*0.3+F22*0.3+G22+H22+M22</f>
        <v>86.92</v>
      </c>
      <c r="O22" s="15" t="s">
        <v>20</v>
      </c>
    </row>
    <row r="23" ht="16.5" customHeight="1" spans="1:15">
      <c r="A23" s="9">
        <v>3</v>
      </c>
      <c r="B23" s="21" t="s">
        <v>51</v>
      </c>
      <c r="C23" s="9" t="s">
        <v>29</v>
      </c>
      <c r="D23" s="9">
        <v>14</v>
      </c>
      <c r="E23" s="5">
        <v>69</v>
      </c>
      <c r="F23" s="5">
        <v>88.2</v>
      </c>
      <c r="G23" s="5">
        <v>19.61</v>
      </c>
      <c r="H23" s="5">
        <v>10</v>
      </c>
      <c r="I23" s="5"/>
      <c r="J23" s="9">
        <v>1</v>
      </c>
      <c r="K23" s="9"/>
      <c r="L23" s="9">
        <v>3</v>
      </c>
      <c r="M23" s="21">
        <v>4</v>
      </c>
      <c r="N23" s="6">
        <f>E23*0.3+F23*0.3+G23+H23+M23</f>
        <v>80.77</v>
      </c>
      <c r="O23" s="15"/>
    </row>
    <row r="24" ht="16.5" customHeight="1" spans="1:15">
      <c r="A24" s="9">
        <v>4</v>
      </c>
      <c r="B24" s="21" t="s">
        <v>52</v>
      </c>
      <c r="C24" s="21" t="s">
        <v>29</v>
      </c>
      <c r="D24" s="9">
        <v>9</v>
      </c>
      <c r="E24" s="5">
        <v>64</v>
      </c>
      <c r="F24" s="5"/>
      <c r="G24" s="5">
        <v>23.59</v>
      </c>
      <c r="H24" s="5">
        <v>10</v>
      </c>
      <c r="I24" s="5"/>
      <c r="J24" s="9"/>
      <c r="K24" s="9"/>
      <c r="L24" s="9"/>
      <c r="M24" s="21">
        <v>0</v>
      </c>
      <c r="N24" s="6">
        <f>E24*0.3+F24*0.3+G24+H24+M24</f>
        <v>52.79</v>
      </c>
      <c r="O24" s="15"/>
    </row>
    <row r="25" ht="16.5" customHeight="1" spans="1:15">
      <c r="A25" s="9">
        <v>5</v>
      </c>
      <c r="B25" s="21" t="s">
        <v>53</v>
      </c>
      <c r="C25" s="21" t="s">
        <v>29</v>
      </c>
      <c r="D25" s="9">
        <v>8</v>
      </c>
      <c r="E25" s="5">
        <v>0</v>
      </c>
      <c r="F25" s="5"/>
      <c r="G25" s="5">
        <v>0.93</v>
      </c>
      <c r="H25" s="5">
        <v>10</v>
      </c>
      <c r="I25" s="5"/>
      <c r="J25" s="9"/>
      <c r="K25" s="9"/>
      <c r="L25" s="9"/>
      <c r="M25" s="21">
        <v>0</v>
      </c>
      <c r="N25" s="6">
        <f>E25*0.3+F25*0.3+G25+H25+M25</f>
        <v>10.93</v>
      </c>
      <c r="O25" s="15"/>
    </row>
    <row r="26" spans="8:13">
      <c r="H26" s="27"/>
      <c r="I26" s="27"/>
      <c r="J26" s="27"/>
      <c r="K26" s="27"/>
      <c r="L26" s="27"/>
      <c r="M26" s="27"/>
    </row>
  </sheetData>
  <mergeCells count="25">
    <mergeCell ref="A1:O1"/>
    <mergeCell ref="A2:N2"/>
    <mergeCell ref="I3:M3"/>
    <mergeCell ref="A18:N18"/>
    <mergeCell ref="I19:M19"/>
    <mergeCell ref="A3:A4"/>
    <mergeCell ref="A19:A20"/>
    <mergeCell ref="B3:B4"/>
    <mergeCell ref="B19:B20"/>
    <mergeCell ref="C3:C4"/>
    <mergeCell ref="C19:C20"/>
    <mergeCell ref="D3:D4"/>
    <mergeCell ref="D19:D20"/>
    <mergeCell ref="E3:E4"/>
    <mergeCell ref="E19:E20"/>
    <mergeCell ref="F3:F4"/>
    <mergeCell ref="F19:F20"/>
    <mergeCell ref="G3:G4"/>
    <mergeCell ref="G19:G20"/>
    <mergeCell ref="H3:H4"/>
    <mergeCell ref="H19:H20"/>
    <mergeCell ref="N3:N4"/>
    <mergeCell ref="N19:N20"/>
    <mergeCell ref="O3:O4"/>
    <mergeCell ref="O19:O20"/>
  </mergeCells>
  <pageMargins left="0.56" right="0.433070866141732" top="0.79" bottom="0.511811023622047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workbookViewId="0">
      <pane ySplit="4" topLeftCell="A5" activePane="bottomLeft" state="frozen"/>
      <selection/>
      <selection pane="bottomLeft" activeCell="A1" sqref="A1:O1"/>
    </sheetView>
  </sheetViews>
  <sheetFormatPr defaultColWidth="9" defaultRowHeight="13.5"/>
  <cols>
    <col min="1" max="1" width="5.25" customWidth="1"/>
    <col min="2" max="2" width="7.125" customWidth="1"/>
    <col min="3" max="3" width="5.25" customWidth="1"/>
    <col min="4" max="4" width="6.875" customWidth="1"/>
    <col min="5" max="5" width="5.25" customWidth="1"/>
    <col min="6" max="6" width="5.625" customWidth="1"/>
    <col min="7" max="7" width="9" customWidth="1"/>
    <col min="8" max="8" width="5.125" customWidth="1"/>
    <col min="9" max="9" width="5.25" customWidth="1"/>
    <col min="10" max="12" width="7.125" customWidth="1"/>
    <col min="13" max="13" width="5.5" customWidth="1"/>
    <col min="14" max="14" width="7.375" customWidth="1"/>
    <col min="15" max="15" width="5.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4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.95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5.25" customHeight="1" spans="1:15">
      <c r="A4" s="6"/>
      <c r="B4" s="7"/>
      <c r="C4" s="6"/>
      <c r="D4" s="6"/>
      <c r="E4" s="5"/>
      <c r="F4" s="5"/>
      <c r="G4" s="5"/>
      <c r="H4" s="5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spans="1:15">
      <c r="A5" s="9">
        <v>1</v>
      </c>
      <c r="B5" s="21" t="s">
        <v>55</v>
      </c>
      <c r="C5" s="21" t="s">
        <v>19</v>
      </c>
      <c r="D5" s="9">
        <v>9</v>
      </c>
      <c r="E5" s="5">
        <v>48</v>
      </c>
      <c r="F5" s="5">
        <v>85.2</v>
      </c>
      <c r="G5" s="5">
        <v>26.58</v>
      </c>
      <c r="H5" s="5">
        <v>10</v>
      </c>
      <c r="I5" s="5"/>
      <c r="J5" s="9"/>
      <c r="K5" s="9">
        <v>1.3</v>
      </c>
      <c r="L5" s="9">
        <v>2</v>
      </c>
      <c r="M5" s="21">
        <v>3.3</v>
      </c>
      <c r="N5" s="6">
        <f t="shared" ref="N5:N11" si="0">E5*0.3+F5*0.3+G5+H5+M5</f>
        <v>79.84</v>
      </c>
      <c r="O5" s="15" t="s">
        <v>20</v>
      </c>
    </row>
    <row r="6" spans="1:15">
      <c r="A6" s="9">
        <v>2</v>
      </c>
      <c r="B6" s="21" t="s">
        <v>56</v>
      </c>
      <c r="C6" s="21" t="s">
        <v>19</v>
      </c>
      <c r="D6" s="9">
        <v>4</v>
      </c>
      <c r="E6" s="5">
        <v>62</v>
      </c>
      <c r="F6" s="5">
        <v>82.6</v>
      </c>
      <c r="G6" s="5">
        <v>22.17</v>
      </c>
      <c r="H6" s="5">
        <v>10</v>
      </c>
      <c r="I6" s="5"/>
      <c r="J6" s="9"/>
      <c r="K6" s="9"/>
      <c r="L6" s="9"/>
      <c r="M6" s="21">
        <v>0</v>
      </c>
      <c r="N6" s="6">
        <f t="shared" si="0"/>
        <v>75.55</v>
      </c>
      <c r="O6" s="15" t="s">
        <v>20</v>
      </c>
    </row>
    <row r="7" spans="1:15">
      <c r="A7" s="9">
        <v>3</v>
      </c>
      <c r="B7" s="21" t="s">
        <v>57</v>
      </c>
      <c r="C7" s="21" t="s">
        <v>29</v>
      </c>
      <c r="D7" s="9">
        <v>20</v>
      </c>
      <c r="E7" s="5">
        <v>51</v>
      </c>
      <c r="F7" s="5">
        <v>82.6</v>
      </c>
      <c r="G7" s="5">
        <v>11.33</v>
      </c>
      <c r="H7" s="5">
        <v>10</v>
      </c>
      <c r="I7" s="5"/>
      <c r="J7" s="9">
        <v>1.5</v>
      </c>
      <c r="K7" s="9">
        <v>2.5</v>
      </c>
      <c r="L7" s="9">
        <v>3</v>
      </c>
      <c r="M7" s="21">
        <v>7</v>
      </c>
      <c r="N7" s="6">
        <f t="shared" si="0"/>
        <v>68.41</v>
      </c>
      <c r="O7" s="15" t="s">
        <v>20</v>
      </c>
    </row>
    <row r="8" spans="1:15">
      <c r="A8" s="9">
        <v>4</v>
      </c>
      <c r="B8" s="21" t="s">
        <v>58</v>
      </c>
      <c r="C8" s="21" t="s">
        <v>29</v>
      </c>
      <c r="D8" s="9">
        <v>8</v>
      </c>
      <c r="E8" s="5">
        <v>31</v>
      </c>
      <c r="F8" s="5">
        <v>81.8</v>
      </c>
      <c r="G8" s="32">
        <v>15.58</v>
      </c>
      <c r="H8" s="5">
        <v>8</v>
      </c>
      <c r="I8" s="5"/>
      <c r="J8" s="9"/>
      <c r="K8" s="9"/>
      <c r="L8" s="9"/>
      <c r="M8" s="21">
        <v>0</v>
      </c>
      <c r="N8" s="6">
        <f t="shared" si="0"/>
        <v>57.42</v>
      </c>
      <c r="O8" s="15"/>
    </row>
    <row r="9" spans="1:15">
      <c r="A9" s="9">
        <v>5</v>
      </c>
      <c r="B9" s="21" t="s">
        <v>59</v>
      </c>
      <c r="C9" s="21" t="s">
        <v>29</v>
      </c>
      <c r="D9" s="9">
        <v>10</v>
      </c>
      <c r="E9" s="5">
        <v>32</v>
      </c>
      <c r="F9" s="5">
        <v>75.6</v>
      </c>
      <c r="G9" s="32">
        <v>9.59</v>
      </c>
      <c r="H9" s="5">
        <v>9.4</v>
      </c>
      <c r="I9" s="5"/>
      <c r="J9" s="9"/>
      <c r="K9" s="9"/>
      <c r="L9" s="9"/>
      <c r="M9" s="21">
        <v>0</v>
      </c>
      <c r="N9" s="6">
        <f t="shared" si="0"/>
        <v>51.27</v>
      </c>
      <c r="O9" s="15"/>
    </row>
    <row r="10" spans="1:15">
      <c r="A10" s="9">
        <v>6</v>
      </c>
      <c r="B10" s="21" t="s">
        <v>60</v>
      </c>
      <c r="C10" s="21" t="s">
        <v>19</v>
      </c>
      <c r="D10" s="9">
        <v>17</v>
      </c>
      <c r="E10" s="9">
        <v>0</v>
      </c>
      <c r="F10" s="9"/>
      <c r="G10" s="32">
        <v>15.58</v>
      </c>
      <c r="H10" s="9">
        <v>8</v>
      </c>
      <c r="I10" s="9"/>
      <c r="J10" s="9"/>
      <c r="K10" s="9"/>
      <c r="L10" s="9"/>
      <c r="M10" s="9">
        <v>0</v>
      </c>
      <c r="N10" s="6">
        <f t="shared" si="0"/>
        <v>23.58</v>
      </c>
      <c r="O10" s="15"/>
    </row>
    <row r="11" spans="1:15">
      <c r="A11" s="9">
        <v>7</v>
      </c>
      <c r="B11" s="21" t="s">
        <v>61</v>
      </c>
      <c r="C11" s="21" t="s">
        <v>19</v>
      </c>
      <c r="D11" s="9">
        <v>16</v>
      </c>
      <c r="E11" s="9">
        <v>0</v>
      </c>
      <c r="F11" s="9"/>
      <c r="G11" s="9">
        <v>8.25</v>
      </c>
      <c r="H11" s="9">
        <v>10</v>
      </c>
      <c r="I11" s="9"/>
      <c r="J11" s="9"/>
      <c r="K11" s="9">
        <v>0.5</v>
      </c>
      <c r="L11" s="9">
        <v>2</v>
      </c>
      <c r="M11" s="9">
        <v>2.5</v>
      </c>
      <c r="N11" s="6">
        <f t="shared" si="0"/>
        <v>20.75</v>
      </c>
      <c r="O11" s="15"/>
    </row>
    <row r="12" spans="1:14">
      <c r="A12" s="33"/>
      <c r="B12" s="34"/>
      <c r="C12" s="3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2"/>
    </row>
    <row r="13" spans="8:13">
      <c r="H13" s="27"/>
      <c r="I13" s="27"/>
      <c r="J13" s="27"/>
      <c r="K13" s="27"/>
      <c r="L13" s="27"/>
      <c r="M13" s="27"/>
    </row>
    <row r="14" ht="25.5" customHeight="1" spans="1:14">
      <c r="A14" s="2" t="s">
        <v>62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ht="27.95" customHeight="1" spans="1:15">
      <c r="A15" s="3" t="s">
        <v>2</v>
      </c>
      <c r="B15" s="4" t="s">
        <v>3</v>
      </c>
      <c r="C15" s="3" t="s">
        <v>4</v>
      </c>
      <c r="D15" s="3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18" t="s">
        <v>10</v>
      </c>
      <c r="J15" s="19"/>
      <c r="K15" s="19"/>
      <c r="L15" s="19"/>
      <c r="M15" s="20"/>
      <c r="N15" s="3" t="s">
        <v>11</v>
      </c>
      <c r="O15" s="9" t="s">
        <v>12</v>
      </c>
    </row>
    <row r="16" ht="27.95" customHeight="1" spans="1:15">
      <c r="A16" s="6"/>
      <c r="B16" s="7"/>
      <c r="C16" s="6"/>
      <c r="D16" s="6"/>
      <c r="E16" s="5"/>
      <c r="F16" s="5"/>
      <c r="G16" s="5"/>
      <c r="H16" s="5"/>
      <c r="I16" s="5" t="s">
        <v>13</v>
      </c>
      <c r="J16" s="9" t="s">
        <v>14</v>
      </c>
      <c r="K16" s="9" t="s">
        <v>15</v>
      </c>
      <c r="L16" s="9" t="s">
        <v>16</v>
      </c>
      <c r="M16" s="21" t="s">
        <v>17</v>
      </c>
      <c r="N16" s="6"/>
      <c r="O16" s="9"/>
    </row>
    <row r="17" spans="1:15">
      <c r="A17" s="9">
        <v>1</v>
      </c>
      <c r="B17" s="9" t="s">
        <v>63</v>
      </c>
      <c r="C17" s="9" t="s">
        <v>19</v>
      </c>
      <c r="D17" s="9">
        <v>9</v>
      </c>
      <c r="E17" s="5">
        <v>55</v>
      </c>
      <c r="F17" s="5">
        <v>84.2</v>
      </c>
      <c r="G17" s="35">
        <v>26.72</v>
      </c>
      <c r="H17" s="5">
        <v>10</v>
      </c>
      <c r="I17" s="5"/>
      <c r="J17" s="9"/>
      <c r="K17" s="9">
        <v>0.5</v>
      </c>
      <c r="L17" s="9">
        <v>2</v>
      </c>
      <c r="M17" s="21">
        <v>2.5</v>
      </c>
      <c r="N17" s="6">
        <f>E17*0.3+F17*0.3+G17+H17+M17</f>
        <v>80.98</v>
      </c>
      <c r="O17" s="15" t="s">
        <v>20</v>
      </c>
    </row>
    <row r="18" spans="1:15">
      <c r="A18" s="9">
        <v>2</v>
      </c>
      <c r="B18" s="36" t="s">
        <v>64</v>
      </c>
      <c r="C18" s="36" t="s">
        <v>29</v>
      </c>
      <c r="D18" s="9">
        <v>7</v>
      </c>
      <c r="E18" s="9">
        <v>51</v>
      </c>
      <c r="F18" s="9">
        <v>81.2</v>
      </c>
      <c r="G18" s="35">
        <v>25.65</v>
      </c>
      <c r="H18" s="9">
        <v>10</v>
      </c>
      <c r="I18" s="9"/>
      <c r="J18" s="31">
        <v>0.5</v>
      </c>
      <c r="K18" s="9">
        <v>1</v>
      </c>
      <c r="L18" s="9">
        <v>3</v>
      </c>
      <c r="M18" s="9">
        <v>4.5</v>
      </c>
      <c r="N18" s="6">
        <f>E18*0.3+F18*0.3+G18+H18+M18</f>
        <v>79.81</v>
      </c>
      <c r="O18" s="15" t="s">
        <v>20</v>
      </c>
    </row>
    <row r="19" spans="1:15">
      <c r="A19" s="9">
        <v>3</v>
      </c>
      <c r="B19" s="36" t="s">
        <v>65</v>
      </c>
      <c r="C19" s="9" t="s">
        <v>19</v>
      </c>
      <c r="D19" s="9">
        <v>8</v>
      </c>
      <c r="E19" s="9">
        <v>43</v>
      </c>
      <c r="F19" s="9">
        <v>0</v>
      </c>
      <c r="G19" s="35">
        <v>15.14</v>
      </c>
      <c r="H19" s="9">
        <v>10</v>
      </c>
      <c r="I19" s="9"/>
      <c r="J19" s="9"/>
      <c r="K19" s="9"/>
      <c r="L19" s="9"/>
      <c r="M19" s="9">
        <v>0</v>
      </c>
      <c r="N19" s="6">
        <f>E19*0.3+F19*0.3+G19+H19+M19</f>
        <v>38.04</v>
      </c>
      <c r="O19" s="15"/>
    </row>
    <row r="20" spans="1:15">
      <c r="A20" s="9">
        <v>4</v>
      </c>
      <c r="B20" s="36" t="s">
        <v>66</v>
      </c>
      <c r="C20" s="36" t="s">
        <v>29</v>
      </c>
      <c r="D20" s="9">
        <v>8</v>
      </c>
      <c r="E20" s="9">
        <v>0</v>
      </c>
      <c r="F20" s="9"/>
      <c r="G20" s="35">
        <v>13.05</v>
      </c>
      <c r="H20" s="9">
        <v>10</v>
      </c>
      <c r="I20" s="9"/>
      <c r="J20" s="9"/>
      <c r="K20" s="9"/>
      <c r="L20" s="41"/>
      <c r="M20" s="9">
        <v>0</v>
      </c>
      <c r="N20" s="6">
        <f>E20*0.3+F20*0.3+G20+H20+M20</f>
        <v>23.05</v>
      </c>
      <c r="O20" s="15"/>
    </row>
    <row r="21" spans="1:14">
      <c r="A21" s="33"/>
      <c r="B21" s="37"/>
      <c r="C21" s="37"/>
      <c r="D21" s="33"/>
      <c r="E21" s="33"/>
      <c r="F21" s="33"/>
      <c r="G21" s="38"/>
      <c r="H21" s="33"/>
      <c r="I21" s="33"/>
      <c r="J21" s="33"/>
      <c r="K21" s="33"/>
      <c r="L21" s="42"/>
      <c r="M21" s="33"/>
      <c r="N21" s="12"/>
    </row>
    <row r="22" spans="8:13">
      <c r="H22" s="27"/>
      <c r="I22" s="27"/>
      <c r="J22" s="27"/>
      <c r="K22" s="27"/>
      <c r="L22" s="27"/>
      <c r="M22" s="27"/>
    </row>
    <row r="23" ht="25.5" customHeight="1" spans="1:14">
      <c r="A23" s="2" t="s">
        <v>67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ht="27.95" customHeight="1" spans="1:15">
      <c r="A24" s="3" t="s">
        <v>2</v>
      </c>
      <c r="B24" s="4" t="s">
        <v>3</v>
      </c>
      <c r="C24" s="3" t="s">
        <v>4</v>
      </c>
      <c r="D24" s="3" t="s">
        <v>5</v>
      </c>
      <c r="E24" s="5" t="s">
        <v>6</v>
      </c>
      <c r="F24" s="5" t="s">
        <v>7</v>
      </c>
      <c r="G24" s="5" t="s">
        <v>8</v>
      </c>
      <c r="H24" s="5" t="s">
        <v>9</v>
      </c>
      <c r="I24" s="18" t="s">
        <v>10</v>
      </c>
      <c r="J24" s="19"/>
      <c r="K24" s="19"/>
      <c r="L24" s="19"/>
      <c r="M24" s="20"/>
      <c r="N24" s="3" t="s">
        <v>11</v>
      </c>
      <c r="O24" s="9" t="s">
        <v>12</v>
      </c>
    </row>
    <row r="25" ht="33" customHeight="1" spans="1:15">
      <c r="A25" s="6"/>
      <c r="B25" s="7"/>
      <c r="C25" s="6"/>
      <c r="D25" s="6"/>
      <c r="E25" s="5"/>
      <c r="F25" s="5"/>
      <c r="G25" s="5"/>
      <c r="H25" s="5"/>
      <c r="I25" s="5" t="s">
        <v>13</v>
      </c>
      <c r="J25" s="9" t="s">
        <v>14</v>
      </c>
      <c r="K25" s="9" t="s">
        <v>15</v>
      </c>
      <c r="L25" s="9" t="s">
        <v>16</v>
      </c>
      <c r="M25" s="21" t="s">
        <v>17</v>
      </c>
      <c r="N25" s="6"/>
      <c r="O25" s="9"/>
    </row>
    <row r="26" spans="1:15">
      <c r="A26" s="9">
        <v>1</v>
      </c>
      <c r="B26" s="36" t="s">
        <v>68</v>
      </c>
      <c r="C26" s="36" t="s">
        <v>19</v>
      </c>
      <c r="D26" s="9">
        <v>5</v>
      </c>
      <c r="E26" s="9">
        <v>75</v>
      </c>
      <c r="F26" s="9">
        <v>81.2</v>
      </c>
      <c r="G26" s="9">
        <v>27.24</v>
      </c>
      <c r="H26" s="9">
        <v>10</v>
      </c>
      <c r="I26" s="9"/>
      <c r="J26" s="9"/>
      <c r="K26" s="9"/>
      <c r="L26" s="9">
        <v>1</v>
      </c>
      <c r="M26" s="9">
        <v>1</v>
      </c>
      <c r="N26" s="6">
        <f>E26*0.3+F26*0.3+G26+H26+M26</f>
        <v>85.1</v>
      </c>
      <c r="O26" s="15" t="s">
        <v>20</v>
      </c>
    </row>
    <row r="27" spans="1:15">
      <c r="A27" s="9">
        <v>2</v>
      </c>
      <c r="B27" s="36" t="s">
        <v>69</v>
      </c>
      <c r="C27" s="36" t="s">
        <v>19</v>
      </c>
      <c r="D27" s="9">
        <v>13</v>
      </c>
      <c r="E27" s="9">
        <v>80</v>
      </c>
      <c r="F27" s="9">
        <v>83.8</v>
      </c>
      <c r="G27" s="9">
        <v>24.21</v>
      </c>
      <c r="H27" s="9">
        <v>9.88</v>
      </c>
      <c r="I27" s="9"/>
      <c r="J27" s="9">
        <v>0.5</v>
      </c>
      <c r="K27" s="9"/>
      <c r="L27" s="9">
        <v>1</v>
      </c>
      <c r="M27" s="9">
        <v>1.5</v>
      </c>
      <c r="N27" s="6">
        <f>E27*0.3+F27*0.3+G27+H27+M27</f>
        <v>84.73</v>
      </c>
      <c r="O27" s="15" t="s">
        <v>20</v>
      </c>
    </row>
    <row r="28" spans="1:15">
      <c r="A28" s="9">
        <v>3</v>
      </c>
      <c r="B28" s="36" t="s">
        <v>70</v>
      </c>
      <c r="C28" s="36" t="s">
        <v>19</v>
      </c>
      <c r="D28" s="9">
        <v>9</v>
      </c>
      <c r="E28" s="9">
        <v>66</v>
      </c>
      <c r="F28" s="9">
        <v>82.2</v>
      </c>
      <c r="G28" s="9">
        <v>30</v>
      </c>
      <c r="H28" s="9">
        <v>10</v>
      </c>
      <c r="I28" s="9"/>
      <c r="J28" s="9"/>
      <c r="K28" s="9"/>
      <c r="L28" s="9"/>
      <c r="M28" s="9">
        <v>0</v>
      </c>
      <c r="N28" s="6">
        <f>E28*0.3+F28*0.3+G28+H28+M28</f>
        <v>84.46</v>
      </c>
      <c r="O28" s="15"/>
    </row>
    <row r="29" spans="1:15">
      <c r="A29" s="9">
        <v>4</v>
      </c>
      <c r="B29" s="36" t="s">
        <v>71</v>
      </c>
      <c r="C29" s="36" t="s">
        <v>29</v>
      </c>
      <c r="D29" s="9">
        <v>11</v>
      </c>
      <c r="E29" s="9">
        <v>49</v>
      </c>
      <c r="F29" s="9"/>
      <c r="G29" s="9">
        <v>28.2</v>
      </c>
      <c r="H29" s="9">
        <v>10</v>
      </c>
      <c r="I29" s="9"/>
      <c r="J29" s="9">
        <v>1</v>
      </c>
      <c r="K29" s="9"/>
      <c r="L29" s="9">
        <v>3</v>
      </c>
      <c r="M29" s="9">
        <v>4</v>
      </c>
      <c r="N29" s="6">
        <f>E29*0.3+F29*0.3+G29+H29+M29</f>
        <v>56.9</v>
      </c>
      <c r="O29" s="15"/>
    </row>
    <row r="30" spans="1:15">
      <c r="A30" s="9">
        <v>5</v>
      </c>
      <c r="B30" s="36" t="s">
        <v>72</v>
      </c>
      <c r="C30" s="36" t="s">
        <v>19</v>
      </c>
      <c r="D30" s="9">
        <v>15</v>
      </c>
      <c r="E30" s="9">
        <v>70</v>
      </c>
      <c r="F30" s="9"/>
      <c r="G30" s="9">
        <v>24.21</v>
      </c>
      <c r="H30" s="9">
        <v>10</v>
      </c>
      <c r="I30" s="9"/>
      <c r="J30" s="9">
        <v>0.5</v>
      </c>
      <c r="K30" s="9"/>
      <c r="L30" s="9"/>
      <c r="M30" s="9">
        <v>0.5</v>
      </c>
      <c r="N30" s="6">
        <f>E30*0.3+F30*0.3+G30+H30+M30</f>
        <v>55.71</v>
      </c>
      <c r="O30" s="15"/>
    </row>
    <row r="31" spans="1:14">
      <c r="A31" s="33"/>
      <c r="B31" s="37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12"/>
    </row>
    <row r="32" spans="8:13">
      <c r="H32" s="27"/>
      <c r="I32" s="27"/>
      <c r="J32" s="27"/>
      <c r="K32" s="27"/>
      <c r="L32" s="27"/>
      <c r="M32" s="27"/>
    </row>
    <row r="33" ht="25.5" customHeight="1" spans="1:14">
      <c r="A33" s="2" t="s">
        <v>73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ht="27.95" customHeight="1" spans="1:15">
      <c r="A34" s="3" t="s">
        <v>2</v>
      </c>
      <c r="B34" s="4" t="s">
        <v>3</v>
      </c>
      <c r="C34" s="3" t="s">
        <v>4</v>
      </c>
      <c r="D34" s="3" t="s">
        <v>5</v>
      </c>
      <c r="E34" s="5" t="s">
        <v>6</v>
      </c>
      <c r="F34" s="5" t="s">
        <v>7</v>
      </c>
      <c r="G34" s="5" t="s">
        <v>8</v>
      </c>
      <c r="H34" s="5" t="s">
        <v>9</v>
      </c>
      <c r="I34" s="18" t="s">
        <v>10</v>
      </c>
      <c r="J34" s="19"/>
      <c r="K34" s="19"/>
      <c r="L34" s="19"/>
      <c r="M34" s="20"/>
      <c r="N34" s="3" t="s">
        <v>11</v>
      </c>
      <c r="O34" s="9" t="s">
        <v>12</v>
      </c>
    </row>
    <row r="35" ht="33" customHeight="1" spans="1:15">
      <c r="A35" s="6"/>
      <c r="B35" s="7"/>
      <c r="C35" s="6"/>
      <c r="D35" s="6"/>
      <c r="E35" s="5"/>
      <c r="F35" s="5"/>
      <c r="G35" s="5"/>
      <c r="H35" s="5"/>
      <c r="I35" s="5" t="s">
        <v>13</v>
      </c>
      <c r="J35" s="9" t="s">
        <v>14</v>
      </c>
      <c r="K35" s="9" t="s">
        <v>15</v>
      </c>
      <c r="L35" s="9" t="s">
        <v>16</v>
      </c>
      <c r="M35" s="21" t="s">
        <v>17</v>
      </c>
      <c r="N35" s="6"/>
      <c r="O35" s="9"/>
    </row>
    <row r="36" spans="1:15">
      <c r="A36" s="8">
        <v>1</v>
      </c>
      <c r="B36" s="36" t="s">
        <v>74</v>
      </c>
      <c r="C36" s="36" t="s">
        <v>19</v>
      </c>
      <c r="D36" s="9">
        <v>14</v>
      </c>
      <c r="E36" s="9">
        <v>73</v>
      </c>
      <c r="F36" s="15">
        <v>87.6</v>
      </c>
      <c r="G36" s="9">
        <v>25.52</v>
      </c>
      <c r="H36" s="9">
        <v>10</v>
      </c>
      <c r="I36" s="9">
        <v>0.5</v>
      </c>
      <c r="J36" s="9"/>
      <c r="K36" s="9">
        <v>4</v>
      </c>
      <c r="L36" s="9"/>
      <c r="M36" s="9">
        <v>4.5</v>
      </c>
      <c r="N36" s="6">
        <f>E36*0.3+F36*0.3+G36+H36+M36</f>
        <v>88.2</v>
      </c>
      <c r="O36" s="15" t="s">
        <v>20</v>
      </c>
    </row>
    <row r="37" spans="1:15">
      <c r="A37" s="8">
        <v>2</v>
      </c>
      <c r="B37" s="9" t="s">
        <v>75</v>
      </c>
      <c r="C37" s="9" t="s">
        <v>19</v>
      </c>
      <c r="D37" s="9">
        <v>13</v>
      </c>
      <c r="E37" s="9">
        <v>56</v>
      </c>
      <c r="F37" s="15">
        <v>81.2</v>
      </c>
      <c r="G37" s="9">
        <v>23.64</v>
      </c>
      <c r="H37" s="9">
        <v>9.42</v>
      </c>
      <c r="I37" s="9"/>
      <c r="J37" s="9">
        <v>0.5</v>
      </c>
      <c r="K37" s="9"/>
      <c r="L37" s="9">
        <v>1</v>
      </c>
      <c r="M37" s="9">
        <v>1.5</v>
      </c>
      <c r="N37" s="6">
        <f>E37*0.3+F37*0.3+G37+H37+M37</f>
        <v>75.72</v>
      </c>
      <c r="O37" s="15" t="s">
        <v>20</v>
      </c>
    </row>
    <row r="38" spans="1:15">
      <c r="A38" s="8">
        <v>3</v>
      </c>
      <c r="B38" s="36" t="s">
        <v>76</v>
      </c>
      <c r="C38" s="36" t="s">
        <v>19</v>
      </c>
      <c r="D38" s="9">
        <v>16</v>
      </c>
      <c r="E38" s="5">
        <v>75</v>
      </c>
      <c r="F38" s="5">
        <v>86.8</v>
      </c>
      <c r="G38" s="5">
        <v>6.05</v>
      </c>
      <c r="H38" s="5">
        <v>10</v>
      </c>
      <c r="I38" s="5"/>
      <c r="J38" s="9"/>
      <c r="K38" s="9"/>
      <c r="L38" s="9"/>
      <c r="M38" s="21">
        <v>0</v>
      </c>
      <c r="N38" s="6">
        <f>E38*0.3+F38*0.3+G38+H38+M38</f>
        <v>64.59</v>
      </c>
      <c r="O38" s="15" t="s">
        <v>20</v>
      </c>
    </row>
    <row r="39" spans="1:15">
      <c r="A39" s="9">
        <v>4</v>
      </c>
      <c r="B39" s="36" t="s">
        <v>77</v>
      </c>
      <c r="C39" s="36" t="s">
        <v>29</v>
      </c>
      <c r="D39" s="9">
        <v>14</v>
      </c>
      <c r="E39" s="5">
        <v>67</v>
      </c>
      <c r="F39" s="5"/>
      <c r="G39" s="5">
        <v>5.78</v>
      </c>
      <c r="H39" s="5">
        <v>9.28</v>
      </c>
      <c r="I39" s="5">
        <v>0.5</v>
      </c>
      <c r="J39" s="9"/>
      <c r="K39" s="9"/>
      <c r="L39" s="9">
        <v>1</v>
      </c>
      <c r="M39" s="21">
        <v>1.5</v>
      </c>
      <c r="N39" s="6">
        <f>E39*0.3+F39*0.3+G39+H39+M39</f>
        <v>36.66</v>
      </c>
      <c r="O39" s="15"/>
    </row>
    <row r="40" spans="1:15">
      <c r="A40" s="9">
        <v>5</v>
      </c>
      <c r="B40" s="9" t="s">
        <v>78</v>
      </c>
      <c r="C40" s="9" t="s">
        <v>29</v>
      </c>
      <c r="D40" s="9">
        <v>6</v>
      </c>
      <c r="E40" s="9">
        <v>0</v>
      </c>
      <c r="F40" s="15"/>
      <c r="G40" s="9">
        <v>12.57</v>
      </c>
      <c r="H40" s="9">
        <v>10</v>
      </c>
      <c r="I40" s="9"/>
      <c r="J40" s="9"/>
      <c r="K40" s="9"/>
      <c r="L40" s="9"/>
      <c r="M40" s="9">
        <v>0</v>
      </c>
      <c r="N40" s="6">
        <f>E40*0.3+F40*0.3+G40+H40+M40</f>
        <v>22.57</v>
      </c>
      <c r="O40" s="15"/>
    </row>
    <row r="41" spans="1:14">
      <c r="A41" s="27"/>
      <c r="H41" s="27"/>
      <c r="I41" s="27"/>
      <c r="J41" s="27"/>
      <c r="K41" s="27"/>
      <c r="L41" s="27"/>
      <c r="M41" s="27"/>
      <c r="N41" s="27"/>
    </row>
    <row r="42" ht="25.5" customHeight="1" spans="1:14">
      <c r="A42" s="2" t="s">
        <v>79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customHeight="1" spans="1:15">
      <c r="A43" s="3" t="s">
        <v>2</v>
      </c>
      <c r="B43" s="4" t="s">
        <v>3</v>
      </c>
      <c r="C43" s="3" t="s">
        <v>4</v>
      </c>
      <c r="D43" s="3" t="s">
        <v>5</v>
      </c>
      <c r="E43" s="5" t="s">
        <v>6</v>
      </c>
      <c r="F43" s="5" t="s">
        <v>7</v>
      </c>
      <c r="G43" s="5" t="s">
        <v>80</v>
      </c>
      <c r="H43" s="5" t="s">
        <v>9</v>
      </c>
      <c r="I43" s="18" t="s">
        <v>10</v>
      </c>
      <c r="J43" s="19"/>
      <c r="K43" s="19"/>
      <c r="L43" s="19"/>
      <c r="M43" s="20"/>
      <c r="N43" s="3" t="s">
        <v>11</v>
      </c>
      <c r="O43" s="9" t="s">
        <v>12</v>
      </c>
    </row>
    <row r="44" ht="46.5" customHeight="1" spans="1:15">
      <c r="A44" s="6"/>
      <c r="B44" s="7"/>
      <c r="C44" s="6"/>
      <c r="D44" s="6"/>
      <c r="E44" s="5"/>
      <c r="F44" s="5"/>
      <c r="G44" s="5"/>
      <c r="H44" s="5"/>
      <c r="I44" s="5" t="s">
        <v>13</v>
      </c>
      <c r="J44" s="9" t="s">
        <v>14</v>
      </c>
      <c r="K44" s="9" t="s">
        <v>15</v>
      </c>
      <c r="L44" s="9" t="s">
        <v>16</v>
      </c>
      <c r="M44" s="21" t="s">
        <v>17</v>
      </c>
      <c r="N44" s="6"/>
      <c r="O44" s="9"/>
    </row>
    <row r="45" spans="1:15">
      <c r="A45" s="8">
        <v>1</v>
      </c>
      <c r="B45" s="36" t="s">
        <v>81</v>
      </c>
      <c r="C45" s="36" t="s">
        <v>29</v>
      </c>
      <c r="D45" s="5">
        <v>6</v>
      </c>
      <c r="E45" s="9">
        <v>51</v>
      </c>
      <c r="F45" s="15">
        <v>86.8</v>
      </c>
      <c r="G45" s="8">
        <v>60.97</v>
      </c>
      <c r="H45" s="9">
        <v>10</v>
      </c>
      <c r="I45" s="9"/>
      <c r="J45" s="9"/>
      <c r="K45" s="9">
        <v>2.5</v>
      </c>
      <c r="L45" s="9"/>
      <c r="M45" s="9">
        <v>2.5</v>
      </c>
      <c r="N45" s="24">
        <f>E45*0.3+F45*0.3+G45*0.3+H45+M45</f>
        <v>72.131</v>
      </c>
      <c r="O45" s="15" t="s">
        <v>20</v>
      </c>
    </row>
    <row r="46" spans="1:15">
      <c r="A46" s="8">
        <v>2</v>
      </c>
      <c r="B46" s="9" t="s">
        <v>82</v>
      </c>
      <c r="C46" s="9" t="s">
        <v>19</v>
      </c>
      <c r="D46" s="5">
        <v>4</v>
      </c>
      <c r="E46" s="9">
        <v>59</v>
      </c>
      <c r="F46" s="15">
        <v>83.6</v>
      </c>
      <c r="G46" s="8">
        <v>45.45</v>
      </c>
      <c r="H46" s="9">
        <v>10</v>
      </c>
      <c r="I46" s="9"/>
      <c r="J46" s="9">
        <v>0.5</v>
      </c>
      <c r="K46" s="9">
        <v>0.9</v>
      </c>
      <c r="L46" s="9">
        <v>3</v>
      </c>
      <c r="M46" s="9">
        <v>4.4</v>
      </c>
      <c r="N46" s="24">
        <f>E46*0.3+F46*0.3+G46*0.3+H46+M46</f>
        <v>70.815</v>
      </c>
      <c r="O46" s="15" t="s">
        <v>20</v>
      </c>
    </row>
    <row r="47" spans="1:15">
      <c r="A47" s="8">
        <v>3</v>
      </c>
      <c r="B47" s="9" t="s">
        <v>83</v>
      </c>
      <c r="C47" s="9" t="s">
        <v>29</v>
      </c>
      <c r="D47" s="5">
        <v>8</v>
      </c>
      <c r="E47" s="9">
        <v>50</v>
      </c>
      <c r="F47" s="15">
        <v>84.4</v>
      </c>
      <c r="G47" s="8">
        <v>47.9</v>
      </c>
      <c r="H47" s="9">
        <v>10</v>
      </c>
      <c r="I47" s="9"/>
      <c r="J47" s="9"/>
      <c r="K47" s="9">
        <v>4.1</v>
      </c>
      <c r="L47" s="9">
        <v>1</v>
      </c>
      <c r="M47" s="9">
        <v>5.1</v>
      </c>
      <c r="N47" s="6">
        <f>E47*0.3+F47*0.3+G47*0.3+H47+M47</f>
        <v>69.79</v>
      </c>
      <c r="O47" s="15"/>
    </row>
    <row r="48" spans="1:15">
      <c r="A48" s="8">
        <v>4</v>
      </c>
      <c r="B48" s="36" t="s">
        <v>84</v>
      </c>
      <c r="C48" s="36" t="s">
        <v>29</v>
      </c>
      <c r="D48" s="5">
        <v>6</v>
      </c>
      <c r="E48" s="9">
        <v>45</v>
      </c>
      <c r="F48" s="15"/>
      <c r="G48" s="8"/>
      <c r="H48" s="9">
        <v>10</v>
      </c>
      <c r="I48" s="9"/>
      <c r="J48" s="9">
        <v>0.5</v>
      </c>
      <c r="K48" s="9">
        <v>8</v>
      </c>
      <c r="L48" s="9">
        <v>3</v>
      </c>
      <c r="M48" s="9">
        <v>11.5</v>
      </c>
      <c r="N48" s="6">
        <f>E48*0.3+F48*0.3+G48*0.3+H48+M48</f>
        <v>35</v>
      </c>
      <c r="O48" s="15"/>
    </row>
    <row r="49" spans="1:15">
      <c r="A49" s="8">
        <v>5</v>
      </c>
      <c r="B49" s="36" t="s">
        <v>85</v>
      </c>
      <c r="C49" s="36" t="s">
        <v>29</v>
      </c>
      <c r="D49" s="5">
        <v>8</v>
      </c>
      <c r="E49" s="9">
        <v>21</v>
      </c>
      <c r="F49" s="15"/>
      <c r="G49" s="8"/>
      <c r="H49" s="9">
        <v>10</v>
      </c>
      <c r="I49" s="9">
        <v>0.5</v>
      </c>
      <c r="J49" s="9"/>
      <c r="K49" s="9">
        <v>1</v>
      </c>
      <c r="L49" s="9"/>
      <c r="M49" s="9">
        <v>1.5</v>
      </c>
      <c r="N49" s="6">
        <f>E49*0.3+F49*0.3+G49*0.3+H49+M49</f>
        <v>17.8</v>
      </c>
      <c r="O49" s="15"/>
    </row>
    <row r="50" spans="1:14">
      <c r="A50" s="33"/>
      <c r="B50" s="33"/>
      <c r="C50" s="33"/>
      <c r="D50" s="33"/>
      <c r="E50" s="39"/>
      <c r="F50" s="39"/>
      <c r="H50" s="33"/>
      <c r="I50" s="33"/>
      <c r="J50" s="33"/>
      <c r="K50" s="33"/>
      <c r="L50" s="33"/>
      <c r="M50" s="33"/>
      <c r="N50" s="33"/>
    </row>
    <row r="51" ht="25.5" customHeight="1" spans="1:14">
      <c r="A51" s="2" t="s">
        <v>86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ht="27.95" customHeight="1" spans="1:15">
      <c r="A52" s="3" t="s">
        <v>2</v>
      </c>
      <c r="B52" s="4" t="s">
        <v>3</v>
      </c>
      <c r="C52" s="3" t="s">
        <v>4</v>
      </c>
      <c r="D52" s="3" t="s">
        <v>5</v>
      </c>
      <c r="E52" s="5" t="s">
        <v>6</v>
      </c>
      <c r="F52" s="5" t="s">
        <v>7</v>
      </c>
      <c r="G52" s="5" t="s">
        <v>80</v>
      </c>
      <c r="H52" s="5" t="s">
        <v>9</v>
      </c>
      <c r="I52" s="18" t="s">
        <v>10</v>
      </c>
      <c r="J52" s="19"/>
      <c r="K52" s="19"/>
      <c r="L52" s="19"/>
      <c r="M52" s="20"/>
      <c r="N52" s="3" t="s">
        <v>11</v>
      </c>
      <c r="O52" s="9" t="s">
        <v>12</v>
      </c>
    </row>
    <row r="53" ht="33" customHeight="1" spans="1:15">
      <c r="A53" s="6"/>
      <c r="B53" s="7"/>
      <c r="C53" s="6"/>
      <c r="D53" s="6"/>
      <c r="E53" s="5"/>
      <c r="F53" s="5"/>
      <c r="G53" s="5"/>
      <c r="H53" s="5"/>
      <c r="I53" s="5" t="s">
        <v>13</v>
      </c>
      <c r="J53" s="9" t="s">
        <v>14</v>
      </c>
      <c r="K53" s="9" t="s">
        <v>15</v>
      </c>
      <c r="L53" s="9" t="s">
        <v>16</v>
      </c>
      <c r="M53" s="21" t="s">
        <v>17</v>
      </c>
      <c r="N53" s="6"/>
      <c r="O53" s="9"/>
    </row>
    <row r="54" spans="1:15">
      <c r="A54" s="9">
        <v>1</v>
      </c>
      <c r="B54" s="36" t="s">
        <v>87</v>
      </c>
      <c r="C54" s="36" t="s">
        <v>19</v>
      </c>
      <c r="D54" s="9">
        <v>9</v>
      </c>
      <c r="E54" s="9">
        <v>58.5</v>
      </c>
      <c r="F54" s="15">
        <v>86.2</v>
      </c>
      <c r="G54" s="8">
        <v>89.76</v>
      </c>
      <c r="H54" s="9">
        <v>10</v>
      </c>
      <c r="I54" s="9"/>
      <c r="J54" s="9"/>
      <c r="K54" s="9">
        <v>4.8</v>
      </c>
      <c r="L54" s="9">
        <v>3</v>
      </c>
      <c r="M54" s="9">
        <v>7.8</v>
      </c>
      <c r="N54" s="24">
        <f>E54*0.3+F54*0.3+G54*0.3+H54+M54</f>
        <v>88.138</v>
      </c>
      <c r="O54" s="15" t="s">
        <v>20</v>
      </c>
    </row>
    <row r="55" spans="1:15">
      <c r="A55" s="9">
        <v>2</v>
      </c>
      <c r="B55" s="21" t="s">
        <v>88</v>
      </c>
      <c r="C55" s="21" t="s">
        <v>19</v>
      </c>
      <c r="D55" s="9">
        <v>8</v>
      </c>
      <c r="E55" s="9">
        <v>0</v>
      </c>
      <c r="F55" s="15">
        <v>0</v>
      </c>
      <c r="G55" s="8">
        <v>0</v>
      </c>
      <c r="H55" s="9">
        <v>9.8</v>
      </c>
      <c r="I55" s="9"/>
      <c r="J55" s="9"/>
      <c r="K55" s="9"/>
      <c r="L55" s="9"/>
      <c r="M55" s="9">
        <v>0</v>
      </c>
      <c r="N55" s="6">
        <f>E55*0.3+F55*0.3+G55*0.3+H55+M55</f>
        <v>9.8</v>
      </c>
      <c r="O55" s="15"/>
    </row>
    <row r="56" ht="25.5" customHeight="1" spans="1:14">
      <c r="A56" s="40" t="s">
        <v>89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ht="27.95" customHeight="1" spans="1:15">
      <c r="A57" s="3" t="s">
        <v>2</v>
      </c>
      <c r="B57" s="4" t="s">
        <v>3</v>
      </c>
      <c r="C57" s="3" t="s">
        <v>4</v>
      </c>
      <c r="D57" s="3" t="s">
        <v>5</v>
      </c>
      <c r="E57" s="5" t="s">
        <v>6</v>
      </c>
      <c r="F57" s="5" t="s">
        <v>7</v>
      </c>
      <c r="G57" s="5" t="s">
        <v>8</v>
      </c>
      <c r="H57" s="5" t="s">
        <v>9</v>
      </c>
      <c r="I57" s="18" t="s">
        <v>10</v>
      </c>
      <c r="J57" s="19"/>
      <c r="K57" s="19"/>
      <c r="L57" s="19"/>
      <c r="M57" s="20"/>
      <c r="N57" s="3" t="s">
        <v>11</v>
      </c>
      <c r="O57" s="9" t="s">
        <v>12</v>
      </c>
    </row>
    <row r="58" ht="35.25" customHeight="1" spans="1:15">
      <c r="A58" s="6"/>
      <c r="B58" s="7"/>
      <c r="C58" s="6"/>
      <c r="D58" s="6"/>
      <c r="E58" s="5"/>
      <c r="F58" s="5"/>
      <c r="G58" s="5"/>
      <c r="H58" s="5"/>
      <c r="I58" s="5" t="s">
        <v>13</v>
      </c>
      <c r="J58" s="9" t="s">
        <v>14</v>
      </c>
      <c r="K58" s="9" t="s">
        <v>15</v>
      </c>
      <c r="L58" s="9" t="s">
        <v>16</v>
      </c>
      <c r="M58" s="21" t="s">
        <v>17</v>
      </c>
      <c r="N58" s="6"/>
      <c r="O58" s="9"/>
    </row>
    <row r="59" spans="1:15">
      <c r="A59" s="9">
        <v>1</v>
      </c>
      <c r="B59" s="36" t="s">
        <v>90</v>
      </c>
      <c r="C59" s="36" t="s">
        <v>29</v>
      </c>
      <c r="D59" s="9">
        <v>10</v>
      </c>
      <c r="E59" s="9">
        <v>41</v>
      </c>
      <c r="F59" s="15">
        <v>86</v>
      </c>
      <c r="G59" s="8"/>
      <c r="H59" s="9">
        <v>10</v>
      </c>
      <c r="I59" s="9"/>
      <c r="J59" s="9">
        <v>1</v>
      </c>
      <c r="K59" s="9">
        <v>0.8</v>
      </c>
      <c r="L59" s="9">
        <v>3</v>
      </c>
      <c r="M59" s="9">
        <v>4.8</v>
      </c>
      <c r="N59" s="6">
        <f>E59*0.3+F59*0.3+G59*0.3+H59+M59</f>
        <v>52.9</v>
      </c>
      <c r="O59" s="15" t="s">
        <v>20</v>
      </c>
    </row>
    <row r="60" spans="1:15">
      <c r="A60" s="9">
        <v>2</v>
      </c>
      <c r="B60" s="9" t="s">
        <v>91</v>
      </c>
      <c r="C60" s="9" t="s">
        <v>29</v>
      </c>
      <c r="D60" s="9">
        <v>21</v>
      </c>
      <c r="E60" s="9">
        <v>31.5</v>
      </c>
      <c r="F60" s="15">
        <v>0</v>
      </c>
      <c r="G60" s="8"/>
      <c r="H60" s="9">
        <v>10</v>
      </c>
      <c r="I60" s="9"/>
      <c r="J60" s="9"/>
      <c r="K60" s="9"/>
      <c r="L60" s="9"/>
      <c r="M60" s="9">
        <v>0</v>
      </c>
      <c r="N60" s="6">
        <f>E60*0.3+F60*0.3+G60*0.3+H60+M60</f>
        <v>19.45</v>
      </c>
      <c r="O60" s="15"/>
    </row>
  </sheetData>
  <mergeCells count="85">
    <mergeCell ref="A1:O1"/>
    <mergeCell ref="A2:N2"/>
    <mergeCell ref="I3:M3"/>
    <mergeCell ref="A14:N14"/>
    <mergeCell ref="I15:M15"/>
    <mergeCell ref="A23:N23"/>
    <mergeCell ref="I24:M24"/>
    <mergeCell ref="A33:N33"/>
    <mergeCell ref="I34:M34"/>
    <mergeCell ref="A42:N42"/>
    <mergeCell ref="I43:M43"/>
    <mergeCell ref="A51:N51"/>
    <mergeCell ref="I52:M52"/>
    <mergeCell ref="A56:N56"/>
    <mergeCell ref="I57:M57"/>
    <mergeCell ref="A3:A4"/>
    <mergeCell ref="A15:A16"/>
    <mergeCell ref="A24:A25"/>
    <mergeCell ref="A34:A35"/>
    <mergeCell ref="A43:A44"/>
    <mergeCell ref="A52:A53"/>
    <mergeCell ref="A57:A58"/>
    <mergeCell ref="B3:B4"/>
    <mergeCell ref="B15:B16"/>
    <mergeCell ref="B24:B25"/>
    <mergeCell ref="B34:B35"/>
    <mergeCell ref="B43:B44"/>
    <mergeCell ref="B52:B53"/>
    <mergeCell ref="B57:B58"/>
    <mergeCell ref="C3:C4"/>
    <mergeCell ref="C15:C16"/>
    <mergeCell ref="C24:C25"/>
    <mergeCell ref="C34:C35"/>
    <mergeCell ref="C43:C44"/>
    <mergeCell ref="C52:C53"/>
    <mergeCell ref="C57:C58"/>
    <mergeCell ref="D3:D4"/>
    <mergeCell ref="D15:D16"/>
    <mergeCell ref="D24:D25"/>
    <mergeCell ref="D34:D35"/>
    <mergeCell ref="D43:D44"/>
    <mergeCell ref="D52:D53"/>
    <mergeCell ref="D57:D58"/>
    <mergeCell ref="E3:E4"/>
    <mergeCell ref="E15:E16"/>
    <mergeCell ref="E24:E25"/>
    <mergeCell ref="E34:E35"/>
    <mergeCell ref="E43:E44"/>
    <mergeCell ref="E52:E53"/>
    <mergeCell ref="E57:E58"/>
    <mergeCell ref="F3:F4"/>
    <mergeCell ref="F15:F16"/>
    <mergeCell ref="F24:F25"/>
    <mergeCell ref="F34:F35"/>
    <mergeCell ref="F43:F44"/>
    <mergeCell ref="F52:F53"/>
    <mergeCell ref="F57:F58"/>
    <mergeCell ref="G3:G4"/>
    <mergeCell ref="G15:G16"/>
    <mergeCell ref="G24:G25"/>
    <mergeCell ref="G34:G35"/>
    <mergeCell ref="G43:G44"/>
    <mergeCell ref="G52:G53"/>
    <mergeCell ref="G57:G58"/>
    <mergeCell ref="H3:H4"/>
    <mergeCell ref="H15:H16"/>
    <mergeCell ref="H24:H25"/>
    <mergeCell ref="H34:H35"/>
    <mergeCell ref="H43:H44"/>
    <mergeCell ref="H52:H53"/>
    <mergeCell ref="H57:H58"/>
    <mergeCell ref="N3:N4"/>
    <mergeCell ref="N15:N16"/>
    <mergeCell ref="N24:N25"/>
    <mergeCell ref="N34:N35"/>
    <mergeCell ref="N43:N44"/>
    <mergeCell ref="N52:N53"/>
    <mergeCell ref="N57:N58"/>
    <mergeCell ref="O3:O4"/>
    <mergeCell ref="O15:O16"/>
    <mergeCell ref="O24:O25"/>
    <mergeCell ref="O34:O35"/>
    <mergeCell ref="O43:O44"/>
    <mergeCell ref="O52:O53"/>
    <mergeCell ref="O57:O58"/>
  </mergeCells>
  <pageMargins left="0.56" right="0.31496062992126" top="0.7" bottom="0.61" header="0.196850393700787" footer="0.196850393700787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pane ySplit="4" topLeftCell="A5" activePane="bottomLeft" state="frozen"/>
      <selection/>
      <selection pane="bottomLeft" activeCell="A1" sqref="A1:O1"/>
    </sheetView>
  </sheetViews>
  <sheetFormatPr defaultColWidth="9" defaultRowHeight="13.5"/>
  <cols>
    <col min="1" max="1" width="4" customWidth="1"/>
    <col min="2" max="2" width="7.125" customWidth="1"/>
    <col min="3" max="3" width="3.375" customWidth="1"/>
    <col min="4" max="4" width="7.375" customWidth="1"/>
    <col min="5" max="6" width="5.5" customWidth="1"/>
    <col min="7" max="7" width="6.5" style="27" customWidth="1"/>
    <col min="8" max="8" width="5.5" customWidth="1"/>
    <col min="9" max="9" width="4.5" customWidth="1"/>
    <col min="10" max="12" width="7.125" customWidth="1"/>
    <col min="13" max="13" width="5.25" customWidth="1"/>
    <col min="14" max="14" width="7.75" customWidth="1"/>
    <col min="15" max="15" width="5.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4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0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2.25" customHeight="1" spans="1:15">
      <c r="A4" s="6"/>
      <c r="B4" s="7"/>
      <c r="C4" s="6"/>
      <c r="D4" s="6"/>
      <c r="E4" s="5"/>
      <c r="F4" s="5"/>
      <c r="G4" s="5"/>
      <c r="H4" s="5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spans="1:15">
      <c r="A5" s="30">
        <v>1</v>
      </c>
      <c r="B5" s="5" t="s">
        <v>93</v>
      </c>
      <c r="C5" s="5" t="s">
        <v>19</v>
      </c>
      <c r="D5" s="5">
        <v>9</v>
      </c>
      <c r="E5" s="9">
        <v>71</v>
      </c>
      <c r="F5" s="15">
        <v>87.6</v>
      </c>
      <c r="G5" s="9">
        <v>30</v>
      </c>
      <c r="H5" s="9">
        <v>10</v>
      </c>
      <c r="I5" s="9"/>
      <c r="J5" s="9">
        <v>1</v>
      </c>
      <c r="K5" s="9">
        <v>1</v>
      </c>
      <c r="L5" s="5">
        <v>1.5</v>
      </c>
      <c r="M5" s="9">
        <v>3.5</v>
      </c>
      <c r="N5" s="6">
        <f t="shared" ref="N5:N43" si="0">E5*0.3+F5*0.3+G5+H5+M5</f>
        <v>91.08</v>
      </c>
      <c r="O5" s="15" t="s">
        <v>20</v>
      </c>
    </row>
    <row r="6" spans="1:15">
      <c r="A6" s="30">
        <v>2</v>
      </c>
      <c r="B6" s="5" t="s">
        <v>94</v>
      </c>
      <c r="C6" s="5" t="s">
        <v>19</v>
      </c>
      <c r="D6" s="5">
        <v>5</v>
      </c>
      <c r="E6" s="9">
        <v>62</v>
      </c>
      <c r="F6" s="15">
        <v>78.2</v>
      </c>
      <c r="G6" s="9">
        <v>30</v>
      </c>
      <c r="H6" s="9">
        <v>10</v>
      </c>
      <c r="I6" s="9">
        <v>3</v>
      </c>
      <c r="J6" s="9">
        <v>0.5</v>
      </c>
      <c r="K6" s="9"/>
      <c r="L6" s="9">
        <v>3</v>
      </c>
      <c r="M6" s="9">
        <v>6.5</v>
      </c>
      <c r="N6" s="6">
        <f t="shared" si="0"/>
        <v>88.56</v>
      </c>
      <c r="O6" s="15" t="s">
        <v>20</v>
      </c>
    </row>
    <row r="7" spans="1:15">
      <c r="A7" s="30">
        <v>3</v>
      </c>
      <c r="B7" s="5" t="s">
        <v>95</v>
      </c>
      <c r="C7" s="5" t="s">
        <v>19</v>
      </c>
      <c r="D7" s="5">
        <v>8</v>
      </c>
      <c r="E7" s="9">
        <v>76.5</v>
      </c>
      <c r="F7" s="15">
        <v>79.4</v>
      </c>
      <c r="G7" s="9">
        <v>23.01</v>
      </c>
      <c r="H7" s="9">
        <v>10</v>
      </c>
      <c r="I7" s="9">
        <v>0.5</v>
      </c>
      <c r="J7" s="9"/>
      <c r="K7" s="9">
        <v>4</v>
      </c>
      <c r="L7" s="5">
        <v>2.5</v>
      </c>
      <c r="M7" s="9">
        <v>7</v>
      </c>
      <c r="N7" s="6">
        <f t="shared" si="0"/>
        <v>86.78</v>
      </c>
      <c r="O7" s="15" t="s">
        <v>20</v>
      </c>
    </row>
    <row r="8" spans="1:15">
      <c r="A8" s="30">
        <v>4</v>
      </c>
      <c r="B8" s="5" t="s">
        <v>96</v>
      </c>
      <c r="C8" s="5" t="s">
        <v>19</v>
      </c>
      <c r="D8" s="5">
        <v>6</v>
      </c>
      <c r="E8" s="9">
        <v>77</v>
      </c>
      <c r="F8" s="15">
        <v>84.2</v>
      </c>
      <c r="G8" s="9">
        <v>24.59</v>
      </c>
      <c r="H8" s="9">
        <v>10</v>
      </c>
      <c r="I8" s="9"/>
      <c r="J8" s="9"/>
      <c r="K8" s="9"/>
      <c r="L8" s="9">
        <v>2</v>
      </c>
      <c r="M8" s="9">
        <v>2</v>
      </c>
      <c r="N8" s="6">
        <f t="shared" si="0"/>
        <v>84.95</v>
      </c>
      <c r="O8" s="15" t="s">
        <v>20</v>
      </c>
    </row>
    <row r="9" spans="1:15">
      <c r="A9" s="30">
        <v>5</v>
      </c>
      <c r="B9" s="5" t="s">
        <v>97</v>
      </c>
      <c r="C9" s="5" t="s">
        <v>19</v>
      </c>
      <c r="D9" s="5">
        <v>16</v>
      </c>
      <c r="E9" s="9">
        <v>73</v>
      </c>
      <c r="F9" s="15">
        <v>84.8</v>
      </c>
      <c r="G9" s="9">
        <v>19.68</v>
      </c>
      <c r="H9" s="9">
        <v>10</v>
      </c>
      <c r="I9" s="9">
        <v>3</v>
      </c>
      <c r="J9" s="9">
        <v>2</v>
      </c>
      <c r="K9" s="9"/>
      <c r="L9" s="5">
        <v>2.5</v>
      </c>
      <c r="M9" s="9">
        <v>7.5</v>
      </c>
      <c r="N9" s="6">
        <f t="shared" si="0"/>
        <v>84.52</v>
      </c>
      <c r="O9" s="15" t="s">
        <v>20</v>
      </c>
    </row>
    <row r="10" spans="1:15">
      <c r="A10" s="30">
        <v>6</v>
      </c>
      <c r="B10" s="5" t="s">
        <v>98</v>
      </c>
      <c r="C10" s="5" t="s">
        <v>19</v>
      </c>
      <c r="D10" s="5">
        <v>6</v>
      </c>
      <c r="E10" s="9">
        <v>69.5</v>
      </c>
      <c r="F10" s="15">
        <v>87</v>
      </c>
      <c r="G10" s="9">
        <v>23.62</v>
      </c>
      <c r="H10" s="9">
        <v>10</v>
      </c>
      <c r="I10" s="9"/>
      <c r="J10" s="9">
        <v>0.5</v>
      </c>
      <c r="K10" s="9"/>
      <c r="L10" s="5">
        <v>3</v>
      </c>
      <c r="M10" s="9">
        <v>3.5</v>
      </c>
      <c r="N10" s="6">
        <f t="shared" si="0"/>
        <v>84.07</v>
      </c>
      <c r="O10" s="15" t="s">
        <v>20</v>
      </c>
    </row>
    <row r="11" spans="1:15">
      <c r="A11" s="30">
        <v>7</v>
      </c>
      <c r="B11" s="5" t="s">
        <v>99</v>
      </c>
      <c r="C11" s="5" t="s">
        <v>19</v>
      </c>
      <c r="D11" s="5">
        <v>13</v>
      </c>
      <c r="E11" s="9">
        <v>59</v>
      </c>
      <c r="F11" s="15">
        <v>78.6</v>
      </c>
      <c r="G11" s="9">
        <v>30</v>
      </c>
      <c r="H11" s="9">
        <v>9.9</v>
      </c>
      <c r="I11" s="9"/>
      <c r="J11" s="9"/>
      <c r="K11" s="9">
        <v>1</v>
      </c>
      <c r="L11" s="5">
        <v>0.5</v>
      </c>
      <c r="M11" s="9">
        <v>1.5</v>
      </c>
      <c r="N11" s="6">
        <f t="shared" si="0"/>
        <v>82.68</v>
      </c>
      <c r="O11" s="15" t="s">
        <v>20</v>
      </c>
    </row>
    <row r="12" spans="1:15">
      <c r="A12" s="30">
        <v>8</v>
      </c>
      <c r="B12" s="5" t="s">
        <v>100</v>
      </c>
      <c r="C12" s="5" t="s">
        <v>19</v>
      </c>
      <c r="D12" s="5">
        <v>6</v>
      </c>
      <c r="E12" s="9">
        <v>67.5</v>
      </c>
      <c r="F12" s="15">
        <v>78.8</v>
      </c>
      <c r="G12" s="9">
        <v>26.81</v>
      </c>
      <c r="H12" s="9">
        <v>10</v>
      </c>
      <c r="I12" s="9"/>
      <c r="J12" s="9"/>
      <c r="K12" s="9">
        <v>0.5</v>
      </c>
      <c r="L12" s="5">
        <v>1</v>
      </c>
      <c r="M12" s="9">
        <v>1.5</v>
      </c>
      <c r="N12" s="6">
        <f t="shared" si="0"/>
        <v>82.2</v>
      </c>
      <c r="O12" s="15" t="s">
        <v>20</v>
      </c>
    </row>
    <row r="13" spans="1:15">
      <c r="A13" s="30">
        <v>9</v>
      </c>
      <c r="B13" s="5" t="s">
        <v>101</v>
      </c>
      <c r="C13" s="5" t="s">
        <v>19</v>
      </c>
      <c r="D13" s="5">
        <v>6</v>
      </c>
      <c r="E13" s="9">
        <v>76</v>
      </c>
      <c r="F13" s="15">
        <v>82</v>
      </c>
      <c r="G13" s="9">
        <v>18.96</v>
      </c>
      <c r="H13" s="9">
        <v>10</v>
      </c>
      <c r="I13" s="9">
        <v>2</v>
      </c>
      <c r="J13" s="9"/>
      <c r="K13" s="9"/>
      <c r="L13" s="9">
        <v>3</v>
      </c>
      <c r="M13" s="9">
        <v>5</v>
      </c>
      <c r="N13" s="6">
        <f t="shared" si="0"/>
        <v>81.36</v>
      </c>
      <c r="O13" s="15" t="s">
        <v>20</v>
      </c>
    </row>
    <row r="14" spans="1:15">
      <c r="A14" s="30">
        <v>10</v>
      </c>
      <c r="B14" s="5" t="s">
        <v>102</v>
      </c>
      <c r="C14" s="5" t="s">
        <v>19</v>
      </c>
      <c r="D14" s="5">
        <v>6</v>
      </c>
      <c r="E14" s="9">
        <v>55</v>
      </c>
      <c r="F14" s="15">
        <v>84</v>
      </c>
      <c r="G14" s="9">
        <v>24.24</v>
      </c>
      <c r="H14" s="9">
        <v>10</v>
      </c>
      <c r="I14" s="9"/>
      <c r="J14" s="9"/>
      <c r="K14" s="9">
        <v>2.5</v>
      </c>
      <c r="L14" s="5">
        <v>2</v>
      </c>
      <c r="M14" s="9">
        <v>4.5</v>
      </c>
      <c r="N14" s="6">
        <f t="shared" si="0"/>
        <v>80.44</v>
      </c>
      <c r="O14" s="15" t="s">
        <v>20</v>
      </c>
    </row>
    <row r="15" spans="1:15">
      <c r="A15" s="30">
        <v>11</v>
      </c>
      <c r="B15" s="5" t="s">
        <v>103</v>
      </c>
      <c r="C15" s="5" t="s">
        <v>19</v>
      </c>
      <c r="D15" s="5">
        <v>9</v>
      </c>
      <c r="E15" s="9">
        <v>74.5</v>
      </c>
      <c r="F15" s="15">
        <v>79.6</v>
      </c>
      <c r="G15" s="9">
        <v>20.13</v>
      </c>
      <c r="H15" s="9">
        <v>10</v>
      </c>
      <c r="I15" s="9">
        <v>1</v>
      </c>
      <c r="J15" s="9"/>
      <c r="K15" s="9"/>
      <c r="L15" s="5">
        <v>2.5</v>
      </c>
      <c r="M15" s="9">
        <v>3.5</v>
      </c>
      <c r="N15" s="6">
        <f t="shared" si="0"/>
        <v>79.86</v>
      </c>
      <c r="O15" s="15" t="s">
        <v>20</v>
      </c>
    </row>
    <row r="16" spans="1:15">
      <c r="A16" s="30">
        <v>12</v>
      </c>
      <c r="B16" s="5" t="s">
        <v>104</v>
      </c>
      <c r="C16" s="5" t="s">
        <v>19</v>
      </c>
      <c r="D16" s="5">
        <v>6</v>
      </c>
      <c r="E16" s="9">
        <v>82</v>
      </c>
      <c r="F16" s="15">
        <v>87.6</v>
      </c>
      <c r="G16" s="9">
        <v>15.92</v>
      </c>
      <c r="H16" s="9">
        <v>10</v>
      </c>
      <c r="I16" s="9"/>
      <c r="J16" s="9"/>
      <c r="K16" s="9"/>
      <c r="L16" s="9">
        <v>3</v>
      </c>
      <c r="M16" s="9">
        <v>3</v>
      </c>
      <c r="N16" s="6">
        <f t="shared" si="0"/>
        <v>79.8</v>
      </c>
      <c r="O16" s="15" t="s">
        <v>20</v>
      </c>
    </row>
    <row r="17" spans="1:15">
      <c r="A17" s="30">
        <v>13</v>
      </c>
      <c r="B17" s="5" t="s">
        <v>105</v>
      </c>
      <c r="C17" s="5" t="s">
        <v>19</v>
      </c>
      <c r="D17" s="5">
        <v>6</v>
      </c>
      <c r="E17" s="9">
        <v>79</v>
      </c>
      <c r="F17" s="15">
        <v>79.4</v>
      </c>
      <c r="G17" s="9">
        <v>17.1</v>
      </c>
      <c r="H17" s="9">
        <v>9.3</v>
      </c>
      <c r="I17" s="9"/>
      <c r="J17" s="9">
        <v>0.5</v>
      </c>
      <c r="K17" s="9">
        <v>1.5</v>
      </c>
      <c r="L17" s="9">
        <v>3</v>
      </c>
      <c r="M17" s="9">
        <v>5</v>
      </c>
      <c r="N17" s="6">
        <f t="shared" si="0"/>
        <v>78.92</v>
      </c>
      <c r="O17" s="15" t="s">
        <v>20</v>
      </c>
    </row>
    <row r="18" spans="1:15">
      <c r="A18" s="30">
        <v>14</v>
      </c>
      <c r="B18" s="5" t="s">
        <v>106</v>
      </c>
      <c r="C18" s="5" t="s">
        <v>19</v>
      </c>
      <c r="D18" s="5">
        <v>6</v>
      </c>
      <c r="E18" s="9">
        <v>60</v>
      </c>
      <c r="F18" s="15">
        <v>77.4</v>
      </c>
      <c r="G18" s="9">
        <v>25.61</v>
      </c>
      <c r="H18" s="9">
        <v>10</v>
      </c>
      <c r="I18" s="9">
        <v>0.5</v>
      </c>
      <c r="J18" s="9"/>
      <c r="K18" s="9"/>
      <c r="L18" s="9">
        <v>1</v>
      </c>
      <c r="M18" s="9">
        <v>1.5</v>
      </c>
      <c r="N18" s="6">
        <f t="shared" si="0"/>
        <v>78.33</v>
      </c>
      <c r="O18" s="15" t="s">
        <v>20</v>
      </c>
    </row>
    <row r="19" spans="1:15">
      <c r="A19" s="30">
        <v>15</v>
      </c>
      <c r="B19" s="5" t="s">
        <v>107</v>
      </c>
      <c r="C19" s="5" t="s">
        <v>19</v>
      </c>
      <c r="D19" s="5">
        <v>6</v>
      </c>
      <c r="E19" s="9">
        <v>72</v>
      </c>
      <c r="F19" s="15">
        <v>83.2</v>
      </c>
      <c r="G19" s="9">
        <v>19.59</v>
      </c>
      <c r="H19" s="9">
        <v>10</v>
      </c>
      <c r="I19" s="9"/>
      <c r="J19" s="9"/>
      <c r="K19" s="9"/>
      <c r="L19" s="9">
        <v>2</v>
      </c>
      <c r="M19" s="9">
        <v>2</v>
      </c>
      <c r="N19" s="6">
        <f t="shared" si="0"/>
        <v>78.15</v>
      </c>
      <c r="O19" s="15" t="s">
        <v>20</v>
      </c>
    </row>
    <row r="20" spans="1:15">
      <c r="A20" s="30">
        <v>16</v>
      </c>
      <c r="B20" s="5" t="s">
        <v>108</v>
      </c>
      <c r="C20" s="5" t="s">
        <v>19</v>
      </c>
      <c r="D20" s="5">
        <v>6</v>
      </c>
      <c r="E20" s="9">
        <v>73</v>
      </c>
      <c r="F20" s="15">
        <v>81.4</v>
      </c>
      <c r="G20" s="9">
        <v>18.87</v>
      </c>
      <c r="H20" s="9">
        <v>10</v>
      </c>
      <c r="I20" s="9"/>
      <c r="J20" s="9"/>
      <c r="K20" s="9"/>
      <c r="L20" s="5">
        <v>2.5</v>
      </c>
      <c r="M20" s="9">
        <v>2.5</v>
      </c>
      <c r="N20" s="6">
        <f t="shared" si="0"/>
        <v>77.69</v>
      </c>
      <c r="O20" s="15" t="s">
        <v>20</v>
      </c>
    </row>
    <row r="21" spans="1:15">
      <c r="A21" s="30">
        <v>17</v>
      </c>
      <c r="B21" s="5" t="s">
        <v>109</v>
      </c>
      <c r="C21" s="5" t="s">
        <v>19</v>
      </c>
      <c r="D21" s="5">
        <v>6</v>
      </c>
      <c r="E21" s="9">
        <v>76.5</v>
      </c>
      <c r="F21" s="9">
        <v>82.6</v>
      </c>
      <c r="G21" s="9">
        <v>16.65</v>
      </c>
      <c r="H21" s="9">
        <v>10</v>
      </c>
      <c r="I21" s="9"/>
      <c r="J21" s="9"/>
      <c r="K21" s="9"/>
      <c r="L21" s="9">
        <v>3</v>
      </c>
      <c r="M21" s="9">
        <v>3</v>
      </c>
      <c r="N21" s="6">
        <f t="shared" si="0"/>
        <v>77.38</v>
      </c>
      <c r="O21" s="15" t="s">
        <v>20</v>
      </c>
    </row>
    <row r="22" spans="1:15">
      <c r="A22" s="30">
        <v>18</v>
      </c>
      <c r="B22" s="5" t="s">
        <v>110</v>
      </c>
      <c r="C22" s="5" t="s">
        <v>19</v>
      </c>
      <c r="D22" s="5">
        <v>6</v>
      </c>
      <c r="E22" s="9">
        <v>58.5</v>
      </c>
      <c r="F22" s="15">
        <v>79.2</v>
      </c>
      <c r="G22" s="9">
        <v>22.46</v>
      </c>
      <c r="H22" s="9">
        <v>10</v>
      </c>
      <c r="I22" s="9">
        <v>0.5</v>
      </c>
      <c r="J22" s="9"/>
      <c r="K22" s="9"/>
      <c r="L22" s="5">
        <v>2.5</v>
      </c>
      <c r="M22" s="9">
        <v>3</v>
      </c>
      <c r="N22" s="6">
        <f t="shared" si="0"/>
        <v>76.77</v>
      </c>
      <c r="O22" s="15" t="s">
        <v>20</v>
      </c>
    </row>
    <row r="23" spans="1:15">
      <c r="A23" s="30">
        <v>19</v>
      </c>
      <c r="B23" s="5" t="s">
        <v>111</v>
      </c>
      <c r="C23" s="5" t="s">
        <v>19</v>
      </c>
      <c r="D23" s="5">
        <v>13</v>
      </c>
      <c r="E23" s="9">
        <v>65.5</v>
      </c>
      <c r="F23" s="15">
        <v>75.6</v>
      </c>
      <c r="G23" s="9">
        <v>22.19</v>
      </c>
      <c r="H23" s="9">
        <v>10</v>
      </c>
      <c r="I23" s="9"/>
      <c r="J23" s="9"/>
      <c r="K23" s="9"/>
      <c r="L23" s="5">
        <v>1.5</v>
      </c>
      <c r="M23" s="9">
        <v>1.5</v>
      </c>
      <c r="N23" s="6">
        <f t="shared" si="0"/>
        <v>76.02</v>
      </c>
      <c r="O23" s="15"/>
    </row>
    <row r="24" spans="1:15">
      <c r="A24" s="30">
        <v>20</v>
      </c>
      <c r="B24" s="5" t="s">
        <v>112</v>
      </c>
      <c r="C24" s="5" t="s">
        <v>19</v>
      </c>
      <c r="D24" s="5">
        <v>9</v>
      </c>
      <c r="E24" s="9">
        <v>63</v>
      </c>
      <c r="F24" s="15">
        <v>83.6</v>
      </c>
      <c r="G24" s="9">
        <v>17</v>
      </c>
      <c r="H24" s="9">
        <v>10</v>
      </c>
      <c r="I24" s="9"/>
      <c r="J24" s="9">
        <v>0.5</v>
      </c>
      <c r="K24" s="9">
        <v>1.5</v>
      </c>
      <c r="L24" s="5">
        <v>2</v>
      </c>
      <c r="M24" s="9">
        <v>4</v>
      </c>
      <c r="N24" s="6">
        <f t="shared" si="0"/>
        <v>74.98</v>
      </c>
      <c r="O24" s="15"/>
    </row>
    <row r="25" spans="1:15">
      <c r="A25" s="30">
        <v>21</v>
      </c>
      <c r="B25" s="5" t="s">
        <v>113</v>
      </c>
      <c r="C25" s="5" t="s">
        <v>19</v>
      </c>
      <c r="D25" s="5">
        <v>5</v>
      </c>
      <c r="E25" s="9">
        <v>67</v>
      </c>
      <c r="F25" s="15">
        <v>77.2</v>
      </c>
      <c r="G25" s="9">
        <v>17.82</v>
      </c>
      <c r="H25" s="9">
        <v>9.7</v>
      </c>
      <c r="I25" s="9">
        <v>1</v>
      </c>
      <c r="J25" s="9"/>
      <c r="K25" s="9"/>
      <c r="L25" s="9">
        <v>3</v>
      </c>
      <c r="M25" s="9">
        <v>4</v>
      </c>
      <c r="N25" s="6">
        <f t="shared" si="0"/>
        <v>74.78</v>
      </c>
      <c r="O25" s="15"/>
    </row>
    <row r="26" spans="1:15">
      <c r="A26" s="30">
        <v>22</v>
      </c>
      <c r="B26" s="5" t="s">
        <v>114</v>
      </c>
      <c r="C26" s="5" t="s">
        <v>19</v>
      </c>
      <c r="D26" s="5">
        <v>6</v>
      </c>
      <c r="E26" s="9">
        <v>68</v>
      </c>
      <c r="F26" s="9">
        <v>78.4</v>
      </c>
      <c r="G26" s="9">
        <v>17.93</v>
      </c>
      <c r="H26" s="9">
        <v>10</v>
      </c>
      <c r="I26" s="9"/>
      <c r="J26" s="9"/>
      <c r="K26" s="9"/>
      <c r="L26" s="9">
        <v>2</v>
      </c>
      <c r="M26" s="9">
        <v>2</v>
      </c>
      <c r="N26" s="6">
        <f t="shared" si="0"/>
        <v>73.85</v>
      </c>
      <c r="O26" s="15"/>
    </row>
    <row r="27" spans="1:15">
      <c r="A27" s="30">
        <v>23</v>
      </c>
      <c r="B27" s="5" t="s">
        <v>115</v>
      </c>
      <c r="C27" s="5" t="s">
        <v>29</v>
      </c>
      <c r="D27" s="5">
        <v>15</v>
      </c>
      <c r="E27" s="9">
        <v>68</v>
      </c>
      <c r="F27" s="15"/>
      <c r="G27" s="9">
        <v>17.87</v>
      </c>
      <c r="H27" s="9">
        <v>10</v>
      </c>
      <c r="I27" s="9"/>
      <c r="J27" s="9"/>
      <c r="K27" s="9">
        <v>0.5</v>
      </c>
      <c r="L27" s="9">
        <v>1</v>
      </c>
      <c r="M27" s="9">
        <v>1.5</v>
      </c>
      <c r="N27" s="6">
        <f t="shared" si="0"/>
        <v>49.77</v>
      </c>
      <c r="O27" s="15"/>
    </row>
    <row r="28" spans="1:15">
      <c r="A28" s="30">
        <v>24</v>
      </c>
      <c r="B28" s="5" t="s">
        <v>116</v>
      </c>
      <c r="C28" s="5" t="s">
        <v>19</v>
      </c>
      <c r="D28" s="5">
        <v>6</v>
      </c>
      <c r="E28" s="9">
        <v>61</v>
      </c>
      <c r="F28" s="15"/>
      <c r="G28" s="9">
        <v>16.83</v>
      </c>
      <c r="H28" s="9">
        <v>10</v>
      </c>
      <c r="I28" s="9">
        <v>1.5</v>
      </c>
      <c r="J28" s="9">
        <v>0.5</v>
      </c>
      <c r="K28" s="9"/>
      <c r="L28" s="5">
        <v>2.5</v>
      </c>
      <c r="M28" s="9">
        <v>4.5</v>
      </c>
      <c r="N28" s="6">
        <f t="shared" si="0"/>
        <v>49.63</v>
      </c>
      <c r="O28" s="15"/>
    </row>
    <row r="29" spans="1:15">
      <c r="A29" s="30">
        <v>25</v>
      </c>
      <c r="B29" s="5" t="s">
        <v>117</v>
      </c>
      <c r="C29" s="5" t="s">
        <v>29</v>
      </c>
      <c r="D29" s="5">
        <v>6</v>
      </c>
      <c r="E29" s="9">
        <v>50.5</v>
      </c>
      <c r="F29" s="15"/>
      <c r="G29" s="9">
        <v>21.35</v>
      </c>
      <c r="H29" s="9">
        <v>9.99</v>
      </c>
      <c r="I29" s="9"/>
      <c r="J29" s="9"/>
      <c r="K29" s="9">
        <v>0.5</v>
      </c>
      <c r="L29" s="5">
        <v>2.5</v>
      </c>
      <c r="M29" s="9">
        <v>3</v>
      </c>
      <c r="N29" s="6">
        <f t="shared" si="0"/>
        <v>49.49</v>
      </c>
      <c r="O29" s="15"/>
    </row>
    <row r="30" spans="1:15">
      <c r="A30" s="30">
        <v>26</v>
      </c>
      <c r="B30" s="5" t="s">
        <v>118</v>
      </c>
      <c r="C30" s="5" t="s">
        <v>19</v>
      </c>
      <c r="D30" s="5">
        <v>5</v>
      </c>
      <c r="E30" s="9">
        <v>70</v>
      </c>
      <c r="F30" s="15"/>
      <c r="G30" s="9">
        <v>12.42</v>
      </c>
      <c r="H30" s="9">
        <v>10</v>
      </c>
      <c r="I30" s="9">
        <v>2.5</v>
      </c>
      <c r="J30" s="9">
        <v>0.5</v>
      </c>
      <c r="K30" s="9"/>
      <c r="L30" s="5">
        <v>3</v>
      </c>
      <c r="M30" s="9">
        <v>6</v>
      </c>
      <c r="N30" s="6">
        <f t="shared" si="0"/>
        <v>49.42</v>
      </c>
      <c r="O30" s="15"/>
    </row>
    <row r="31" spans="1:15">
      <c r="A31" s="30">
        <v>27</v>
      </c>
      <c r="B31" s="5" t="s">
        <v>119</v>
      </c>
      <c r="C31" s="5" t="s">
        <v>19</v>
      </c>
      <c r="D31" s="5">
        <v>6</v>
      </c>
      <c r="E31" s="9">
        <v>57.5</v>
      </c>
      <c r="F31" s="15"/>
      <c r="G31" s="9">
        <v>15.68</v>
      </c>
      <c r="H31" s="9">
        <v>9.96</v>
      </c>
      <c r="I31" s="9">
        <v>3</v>
      </c>
      <c r="J31" s="9"/>
      <c r="K31" s="9"/>
      <c r="L31" s="5">
        <v>2</v>
      </c>
      <c r="M31" s="9">
        <v>5</v>
      </c>
      <c r="N31" s="6">
        <f t="shared" si="0"/>
        <v>47.89</v>
      </c>
      <c r="O31" s="15"/>
    </row>
    <row r="32" spans="1:15">
      <c r="A32" s="30">
        <v>28</v>
      </c>
      <c r="B32" s="5" t="s">
        <v>120</v>
      </c>
      <c r="C32" s="5" t="s">
        <v>19</v>
      </c>
      <c r="D32" s="5">
        <v>9</v>
      </c>
      <c r="E32" s="9">
        <v>72.5</v>
      </c>
      <c r="F32" s="15"/>
      <c r="G32" s="9">
        <v>14.04</v>
      </c>
      <c r="H32" s="9">
        <v>10</v>
      </c>
      <c r="I32" s="9">
        <v>0.5</v>
      </c>
      <c r="J32" s="9"/>
      <c r="K32" s="9"/>
      <c r="L32" s="9">
        <v>1.5</v>
      </c>
      <c r="M32" s="9">
        <v>2</v>
      </c>
      <c r="N32" s="6">
        <f t="shared" si="0"/>
        <v>47.79</v>
      </c>
      <c r="O32" s="15"/>
    </row>
    <row r="33" spans="1:15">
      <c r="A33" s="30">
        <v>29</v>
      </c>
      <c r="B33" s="5" t="s">
        <v>121</v>
      </c>
      <c r="C33" s="5" t="s">
        <v>19</v>
      </c>
      <c r="D33" s="5">
        <v>7</v>
      </c>
      <c r="E33" s="9">
        <v>64</v>
      </c>
      <c r="F33" s="15"/>
      <c r="G33" s="9">
        <v>15.41</v>
      </c>
      <c r="H33" s="9">
        <v>10</v>
      </c>
      <c r="I33" s="9"/>
      <c r="J33" s="9">
        <v>0.5</v>
      </c>
      <c r="K33" s="9"/>
      <c r="L33" s="9">
        <v>2.5</v>
      </c>
      <c r="M33" s="9">
        <v>3</v>
      </c>
      <c r="N33" s="6">
        <f t="shared" si="0"/>
        <v>47.61</v>
      </c>
      <c r="O33" s="15"/>
    </row>
    <row r="34" spans="1:15">
      <c r="A34" s="30">
        <v>30</v>
      </c>
      <c r="B34" s="5" t="s">
        <v>122</v>
      </c>
      <c r="C34" s="5" t="s">
        <v>19</v>
      </c>
      <c r="D34" s="5">
        <v>7</v>
      </c>
      <c r="E34" s="9">
        <v>57.5</v>
      </c>
      <c r="F34" s="15"/>
      <c r="G34" s="9">
        <v>18.95</v>
      </c>
      <c r="H34" s="9">
        <v>10</v>
      </c>
      <c r="I34" s="9"/>
      <c r="J34" s="9"/>
      <c r="K34" s="9"/>
      <c r="L34" s="5">
        <v>1</v>
      </c>
      <c r="M34" s="9">
        <v>1</v>
      </c>
      <c r="N34" s="6">
        <f t="shared" si="0"/>
        <v>47.2</v>
      </c>
      <c r="O34" s="15"/>
    </row>
    <row r="35" spans="1:15">
      <c r="A35" s="30">
        <v>31</v>
      </c>
      <c r="B35" s="5" t="s">
        <v>123</v>
      </c>
      <c r="C35" s="5" t="s">
        <v>19</v>
      </c>
      <c r="D35" s="5">
        <v>7</v>
      </c>
      <c r="E35" s="9">
        <v>61</v>
      </c>
      <c r="F35" s="15"/>
      <c r="G35" s="9">
        <v>15.47</v>
      </c>
      <c r="H35" s="9">
        <v>10</v>
      </c>
      <c r="I35" s="9"/>
      <c r="J35" s="9"/>
      <c r="K35" s="9"/>
      <c r="L35" s="5">
        <v>2.5</v>
      </c>
      <c r="M35" s="9">
        <v>2.5</v>
      </c>
      <c r="N35" s="6">
        <f t="shared" si="0"/>
        <v>46.27</v>
      </c>
      <c r="O35" s="15"/>
    </row>
    <row r="36" spans="1:15">
      <c r="A36" s="30">
        <v>32</v>
      </c>
      <c r="B36" s="5" t="s">
        <v>124</v>
      </c>
      <c r="C36" s="5" t="s">
        <v>19</v>
      </c>
      <c r="D36" s="5">
        <v>8</v>
      </c>
      <c r="E36" s="9">
        <v>54</v>
      </c>
      <c r="F36" s="15"/>
      <c r="G36" s="31">
        <v>18.28</v>
      </c>
      <c r="H36" s="9">
        <v>10</v>
      </c>
      <c r="I36" s="9"/>
      <c r="J36" s="9"/>
      <c r="K36" s="9"/>
      <c r="L36" s="5">
        <v>0.5</v>
      </c>
      <c r="M36" s="9">
        <v>0.5</v>
      </c>
      <c r="N36" s="6">
        <f t="shared" si="0"/>
        <v>44.98</v>
      </c>
      <c r="O36" s="15"/>
    </row>
    <row r="37" spans="1:15">
      <c r="A37" s="30">
        <v>33</v>
      </c>
      <c r="B37" s="5" t="s">
        <v>125</v>
      </c>
      <c r="C37" s="5" t="s">
        <v>19</v>
      </c>
      <c r="D37" s="5">
        <v>8</v>
      </c>
      <c r="E37" s="9">
        <v>61.5</v>
      </c>
      <c r="F37" s="15"/>
      <c r="G37" s="9">
        <v>10.04</v>
      </c>
      <c r="H37" s="9">
        <v>10</v>
      </c>
      <c r="I37" s="9">
        <v>3</v>
      </c>
      <c r="J37" s="9"/>
      <c r="K37" s="9"/>
      <c r="L37" s="5">
        <v>3</v>
      </c>
      <c r="M37" s="9">
        <v>6</v>
      </c>
      <c r="N37" s="6">
        <f t="shared" si="0"/>
        <v>44.49</v>
      </c>
      <c r="O37" s="15"/>
    </row>
    <row r="38" spans="1:15">
      <c r="A38" s="30">
        <v>34</v>
      </c>
      <c r="B38" s="5" t="s">
        <v>126</v>
      </c>
      <c r="C38" s="5" t="s">
        <v>29</v>
      </c>
      <c r="D38" s="5">
        <v>8</v>
      </c>
      <c r="E38" s="9">
        <v>47.5</v>
      </c>
      <c r="F38" s="15"/>
      <c r="G38" s="9">
        <v>13.72</v>
      </c>
      <c r="H38" s="9">
        <v>10</v>
      </c>
      <c r="I38" s="9">
        <v>3</v>
      </c>
      <c r="J38" s="9">
        <v>0.5</v>
      </c>
      <c r="K38" s="9"/>
      <c r="L38" s="9">
        <v>3</v>
      </c>
      <c r="M38" s="9">
        <v>6.5</v>
      </c>
      <c r="N38" s="6">
        <f t="shared" si="0"/>
        <v>44.47</v>
      </c>
      <c r="O38" s="15"/>
    </row>
    <row r="39" spans="1:15">
      <c r="A39" s="30">
        <v>35</v>
      </c>
      <c r="B39" s="5" t="s">
        <v>127</v>
      </c>
      <c r="C39" s="5" t="s">
        <v>19</v>
      </c>
      <c r="D39" s="5">
        <v>8</v>
      </c>
      <c r="E39" s="9">
        <v>62.5</v>
      </c>
      <c r="F39" s="9"/>
      <c r="G39" s="9">
        <v>10.9</v>
      </c>
      <c r="H39" s="9">
        <v>10</v>
      </c>
      <c r="I39" s="9">
        <v>2.5</v>
      </c>
      <c r="J39" s="9"/>
      <c r="K39" s="9"/>
      <c r="L39" s="9">
        <v>2</v>
      </c>
      <c r="M39" s="9">
        <v>4.5</v>
      </c>
      <c r="N39" s="6">
        <f t="shared" si="0"/>
        <v>44.15</v>
      </c>
      <c r="O39" s="15"/>
    </row>
    <row r="40" spans="1:15">
      <c r="A40" s="30">
        <v>36</v>
      </c>
      <c r="B40" s="5" t="s">
        <v>128</v>
      </c>
      <c r="C40" s="5" t="s">
        <v>19</v>
      </c>
      <c r="D40" s="5">
        <v>5</v>
      </c>
      <c r="E40" s="9">
        <v>65.5</v>
      </c>
      <c r="F40" s="15"/>
      <c r="G40" s="9">
        <v>8.94</v>
      </c>
      <c r="H40" s="9">
        <v>8.6</v>
      </c>
      <c r="I40" s="9">
        <v>1</v>
      </c>
      <c r="J40" s="9"/>
      <c r="K40" s="9"/>
      <c r="L40" s="5">
        <v>3</v>
      </c>
      <c r="M40" s="9">
        <v>4</v>
      </c>
      <c r="N40" s="6">
        <f t="shared" si="0"/>
        <v>41.19</v>
      </c>
      <c r="O40" s="15"/>
    </row>
    <row r="41" spans="1:15">
      <c r="A41" s="30">
        <v>37</v>
      </c>
      <c r="B41" s="5" t="s">
        <v>129</v>
      </c>
      <c r="C41" s="5" t="s">
        <v>19</v>
      </c>
      <c r="D41" s="5">
        <v>5</v>
      </c>
      <c r="E41" s="9">
        <v>60</v>
      </c>
      <c r="F41" s="15"/>
      <c r="G41" s="9">
        <v>9.86</v>
      </c>
      <c r="H41" s="9">
        <v>9.99</v>
      </c>
      <c r="I41" s="9"/>
      <c r="J41" s="9"/>
      <c r="K41" s="9">
        <v>0.5</v>
      </c>
      <c r="L41" s="5">
        <v>2</v>
      </c>
      <c r="M41" s="9">
        <v>2.5</v>
      </c>
      <c r="N41" s="6">
        <f t="shared" si="0"/>
        <v>40.35</v>
      </c>
      <c r="O41" s="15"/>
    </row>
    <row r="42" spans="1:15">
      <c r="A42" s="30">
        <v>38</v>
      </c>
      <c r="B42" s="5" t="s">
        <v>130</v>
      </c>
      <c r="C42" s="5" t="s">
        <v>19</v>
      </c>
      <c r="D42" s="5">
        <v>6</v>
      </c>
      <c r="E42" s="9">
        <v>68.5</v>
      </c>
      <c r="F42" s="9"/>
      <c r="G42" s="9">
        <v>4.76</v>
      </c>
      <c r="H42" s="9">
        <v>10</v>
      </c>
      <c r="I42" s="9"/>
      <c r="J42" s="9"/>
      <c r="K42" s="9"/>
      <c r="L42" s="9">
        <v>3</v>
      </c>
      <c r="M42" s="9">
        <v>3</v>
      </c>
      <c r="N42" s="6">
        <f t="shared" si="0"/>
        <v>38.31</v>
      </c>
      <c r="O42" s="15"/>
    </row>
    <row r="43" spans="1:15">
      <c r="A43" s="30">
        <v>39</v>
      </c>
      <c r="B43" s="5" t="s">
        <v>131</v>
      </c>
      <c r="C43" s="5" t="s">
        <v>19</v>
      </c>
      <c r="D43" s="5">
        <v>8</v>
      </c>
      <c r="E43" s="9">
        <v>51</v>
      </c>
      <c r="F43" s="9"/>
      <c r="G43" s="9">
        <v>6.24</v>
      </c>
      <c r="H43" s="9">
        <v>10</v>
      </c>
      <c r="I43" s="9">
        <v>2.5</v>
      </c>
      <c r="J43" s="9"/>
      <c r="K43" s="9"/>
      <c r="L43" s="9">
        <v>2</v>
      </c>
      <c r="M43" s="9">
        <v>4.5</v>
      </c>
      <c r="N43" s="6">
        <f t="shared" si="0"/>
        <v>36.04</v>
      </c>
      <c r="O43" s="15"/>
    </row>
  </sheetData>
  <sortState ref="A1:Q39">
    <sortCondition ref="N1" descending="1"/>
  </sortState>
  <mergeCells count="13">
    <mergeCell ref="A1:O1"/>
    <mergeCell ref="A2:N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59" right="0.47244094488189" top="0.68" bottom="0.708661417322835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workbookViewId="0">
      <pane ySplit="4" topLeftCell="A5" activePane="bottomLeft" state="frozen"/>
      <selection/>
      <selection pane="bottomLeft" activeCell="A1" sqref="A1:O1"/>
    </sheetView>
  </sheetViews>
  <sheetFormatPr defaultColWidth="9" defaultRowHeight="13.5"/>
  <cols>
    <col min="1" max="1" width="3.125" customWidth="1"/>
    <col min="2" max="2" width="7.125" customWidth="1"/>
    <col min="3" max="3" width="3.375" customWidth="1"/>
    <col min="4" max="4" width="6.5" customWidth="1"/>
    <col min="5" max="5" width="5.625" customWidth="1"/>
    <col min="6" max="6" width="6.25" customWidth="1"/>
    <col min="7" max="7" width="6.75" customWidth="1"/>
    <col min="8" max="8" width="6.125" customWidth="1"/>
    <col min="9" max="9" width="5.875" customWidth="1"/>
    <col min="10" max="12" width="7.125" customWidth="1"/>
    <col min="13" max="13" width="5.25" customWidth="1"/>
    <col min="14" max="14" width="7.5" customWidth="1"/>
    <col min="15" max="15" width="5.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4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9.25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8.25" customHeight="1" spans="1:15">
      <c r="A4" s="6"/>
      <c r="B4" s="7"/>
      <c r="C4" s="6"/>
      <c r="D4" s="6"/>
      <c r="E4" s="5"/>
      <c r="F4" s="5"/>
      <c r="G4" s="5"/>
      <c r="H4" s="5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ht="16.5" customHeight="1" spans="1:15">
      <c r="A5" s="6">
        <v>1</v>
      </c>
      <c r="B5" s="9" t="s">
        <v>133</v>
      </c>
      <c r="C5" s="9" t="s">
        <v>19</v>
      </c>
      <c r="D5" s="9">
        <v>6</v>
      </c>
      <c r="E5" s="9">
        <v>86</v>
      </c>
      <c r="F5" s="9">
        <v>85.56</v>
      </c>
      <c r="G5" s="26">
        <v>25.79</v>
      </c>
      <c r="H5" s="9">
        <v>10</v>
      </c>
      <c r="I5" s="9"/>
      <c r="J5" s="9"/>
      <c r="K5" s="9"/>
      <c r="L5" s="9">
        <v>3</v>
      </c>
      <c r="M5" s="9">
        <v>3</v>
      </c>
      <c r="N5" s="24">
        <f t="shared" ref="N5:N40" si="0">E5*0.3+F5*0.3+G5+H5+M5</f>
        <v>90.258</v>
      </c>
      <c r="O5" s="15" t="s">
        <v>20</v>
      </c>
    </row>
    <row r="6" ht="16.5" customHeight="1" spans="1:15">
      <c r="A6" s="6">
        <v>2</v>
      </c>
      <c r="B6" s="9" t="s">
        <v>134</v>
      </c>
      <c r="C6" s="9" t="s">
        <v>19</v>
      </c>
      <c r="D6" s="9">
        <v>6</v>
      </c>
      <c r="E6" s="9">
        <v>75</v>
      </c>
      <c r="F6" s="15">
        <v>86.16</v>
      </c>
      <c r="G6" s="9">
        <v>27.12</v>
      </c>
      <c r="H6" s="9">
        <v>10</v>
      </c>
      <c r="I6" s="9"/>
      <c r="J6" s="9"/>
      <c r="K6" s="9">
        <v>0.3</v>
      </c>
      <c r="L6" s="9">
        <v>1</v>
      </c>
      <c r="M6" s="9">
        <v>1.3</v>
      </c>
      <c r="N6" s="24">
        <f t="shared" si="0"/>
        <v>86.768</v>
      </c>
      <c r="O6" s="15" t="s">
        <v>20</v>
      </c>
    </row>
    <row r="7" ht="16.5" customHeight="1" spans="1:15">
      <c r="A7" s="6">
        <v>3</v>
      </c>
      <c r="B7" s="9" t="s">
        <v>135</v>
      </c>
      <c r="C7" s="9" t="s">
        <v>19</v>
      </c>
      <c r="D7" s="9">
        <v>4</v>
      </c>
      <c r="E7" s="9">
        <v>66</v>
      </c>
      <c r="F7" s="15">
        <v>86.26</v>
      </c>
      <c r="G7" s="26">
        <v>30</v>
      </c>
      <c r="H7" s="9">
        <v>10</v>
      </c>
      <c r="I7" s="9"/>
      <c r="J7" s="9"/>
      <c r="K7" s="9">
        <v>0.5</v>
      </c>
      <c r="L7" s="9">
        <v>0.5</v>
      </c>
      <c r="M7" s="9">
        <v>1</v>
      </c>
      <c r="N7" s="24">
        <f t="shared" si="0"/>
        <v>86.678</v>
      </c>
      <c r="O7" s="15" t="s">
        <v>20</v>
      </c>
    </row>
    <row r="8" ht="16.5" customHeight="1" spans="1:15">
      <c r="A8" s="6">
        <v>4</v>
      </c>
      <c r="B8" s="9" t="s">
        <v>136</v>
      </c>
      <c r="C8" s="9" t="s">
        <v>19</v>
      </c>
      <c r="D8" s="9">
        <v>8</v>
      </c>
      <c r="E8" s="9">
        <v>64</v>
      </c>
      <c r="F8" s="15">
        <v>87.14</v>
      </c>
      <c r="G8" s="9">
        <v>30</v>
      </c>
      <c r="H8" s="9">
        <v>9.98</v>
      </c>
      <c r="I8" s="9"/>
      <c r="J8" s="9"/>
      <c r="K8" s="9"/>
      <c r="L8" s="9">
        <v>1</v>
      </c>
      <c r="M8" s="9">
        <v>1</v>
      </c>
      <c r="N8" s="24">
        <f t="shared" si="0"/>
        <v>86.322</v>
      </c>
      <c r="O8" s="15" t="s">
        <v>20</v>
      </c>
    </row>
    <row r="9" ht="16.5" customHeight="1" spans="1:15">
      <c r="A9" s="6">
        <v>5</v>
      </c>
      <c r="B9" s="9" t="s">
        <v>137</v>
      </c>
      <c r="C9" s="9" t="s">
        <v>19</v>
      </c>
      <c r="D9" s="9">
        <v>8</v>
      </c>
      <c r="E9" s="9">
        <v>54</v>
      </c>
      <c r="F9" s="15">
        <v>78.38</v>
      </c>
      <c r="G9" s="15">
        <v>29.21</v>
      </c>
      <c r="H9" s="9">
        <v>10</v>
      </c>
      <c r="I9" s="9">
        <v>3</v>
      </c>
      <c r="J9" s="9">
        <v>1</v>
      </c>
      <c r="K9" s="9"/>
      <c r="L9" s="9">
        <v>3</v>
      </c>
      <c r="M9" s="9">
        <v>7</v>
      </c>
      <c r="N9" s="24">
        <f t="shared" si="0"/>
        <v>85.924</v>
      </c>
      <c r="O9" s="15" t="s">
        <v>20</v>
      </c>
    </row>
    <row r="10" ht="16.5" customHeight="1" spans="1:15">
      <c r="A10" s="6">
        <v>6</v>
      </c>
      <c r="B10" s="27" t="s">
        <v>138</v>
      </c>
      <c r="C10" s="9" t="s">
        <v>19</v>
      </c>
      <c r="D10" s="9">
        <v>7</v>
      </c>
      <c r="E10" s="9">
        <v>66</v>
      </c>
      <c r="F10" s="15">
        <v>83.18</v>
      </c>
      <c r="G10" s="9">
        <v>29.73</v>
      </c>
      <c r="H10" s="9">
        <v>9.9</v>
      </c>
      <c r="I10" s="9"/>
      <c r="J10" s="9"/>
      <c r="K10" s="9"/>
      <c r="L10" s="9">
        <v>1</v>
      </c>
      <c r="M10" s="9">
        <v>1</v>
      </c>
      <c r="N10" s="24">
        <f t="shared" si="0"/>
        <v>85.384</v>
      </c>
      <c r="O10" s="15" t="s">
        <v>20</v>
      </c>
    </row>
    <row r="11" ht="16.5" customHeight="1" spans="1:15">
      <c r="A11" s="6">
        <v>7</v>
      </c>
      <c r="B11" s="9" t="s">
        <v>139</v>
      </c>
      <c r="C11" s="9" t="s">
        <v>19</v>
      </c>
      <c r="D11" s="9">
        <v>5</v>
      </c>
      <c r="E11" s="9">
        <v>66</v>
      </c>
      <c r="F11" s="15">
        <v>81.22</v>
      </c>
      <c r="G11" s="9">
        <v>27.4</v>
      </c>
      <c r="H11" s="9">
        <v>10</v>
      </c>
      <c r="I11" s="9"/>
      <c r="J11" s="9"/>
      <c r="K11" s="9">
        <v>0.5</v>
      </c>
      <c r="L11" s="9">
        <v>3</v>
      </c>
      <c r="M11" s="9">
        <v>3.5</v>
      </c>
      <c r="N11" s="24">
        <f t="shared" si="0"/>
        <v>85.066</v>
      </c>
      <c r="O11" s="15" t="s">
        <v>20</v>
      </c>
    </row>
    <row r="12" ht="16.5" customHeight="1" spans="1:15">
      <c r="A12" s="6">
        <v>8</v>
      </c>
      <c r="B12" s="9" t="s">
        <v>140</v>
      </c>
      <c r="C12" s="9" t="s">
        <v>19</v>
      </c>
      <c r="D12" s="9">
        <v>7</v>
      </c>
      <c r="E12" s="9">
        <v>56</v>
      </c>
      <c r="F12" s="15">
        <v>80.88</v>
      </c>
      <c r="G12" s="15">
        <v>29.16</v>
      </c>
      <c r="H12" s="9">
        <v>9.09</v>
      </c>
      <c r="I12" s="9">
        <v>1.5</v>
      </c>
      <c r="J12" s="9"/>
      <c r="K12" s="9"/>
      <c r="L12" s="9">
        <v>3</v>
      </c>
      <c r="M12" s="9">
        <v>4.5</v>
      </c>
      <c r="N12" s="24">
        <f t="shared" si="0"/>
        <v>83.814</v>
      </c>
      <c r="O12" s="15" t="s">
        <v>20</v>
      </c>
    </row>
    <row r="13" ht="16.5" customHeight="1" spans="1:15">
      <c r="A13" s="6">
        <v>9</v>
      </c>
      <c r="B13" s="9" t="s">
        <v>141</v>
      </c>
      <c r="C13" s="9" t="s">
        <v>19</v>
      </c>
      <c r="D13" s="9">
        <v>11</v>
      </c>
      <c r="E13" s="9">
        <v>74.5</v>
      </c>
      <c r="F13" s="15">
        <v>85.88</v>
      </c>
      <c r="G13" s="15">
        <v>23.03</v>
      </c>
      <c r="H13" s="9">
        <v>9.8</v>
      </c>
      <c r="I13" s="9"/>
      <c r="J13" s="9"/>
      <c r="K13" s="9"/>
      <c r="L13" s="9">
        <v>1</v>
      </c>
      <c r="M13" s="9">
        <v>1</v>
      </c>
      <c r="N13" s="24">
        <f t="shared" si="0"/>
        <v>81.944</v>
      </c>
      <c r="O13" s="15" t="s">
        <v>20</v>
      </c>
    </row>
    <row r="14" ht="16.5" customHeight="1" spans="1:15">
      <c r="A14" s="6">
        <v>10</v>
      </c>
      <c r="B14" s="9" t="s">
        <v>142</v>
      </c>
      <c r="C14" s="9" t="s">
        <v>19</v>
      </c>
      <c r="D14" s="9">
        <v>7</v>
      </c>
      <c r="E14" s="9">
        <v>44</v>
      </c>
      <c r="F14" s="15">
        <v>83.36</v>
      </c>
      <c r="G14" s="9">
        <v>30</v>
      </c>
      <c r="H14" s="9">
        <v>10</v>
      </c>
      <c r="I14" s="9"/>
      <c r="J14" s="9"/>
      <c r="K14" s="9">
        <v>1</v>
      </c>
      <c r="L14" s="9">
        <v>2.5</v>
      </c>
      <c r="M14" s="9">
        <v>3.5</v>
      </c>
      <c r="N14" s="24">
        <f t="shared" si="0"/>
        <v>81.708</v>
      </c>
      <c r="O14" s="15" t="s">
        <v>20</v>
      </c>
    </row>
    <row r="15" ht="16.5" customHeight="1" spans="1:15">
      <c r="A15" s="6">
        <v>11</v>
      </c>
      <c r="B15" s="9" t="s">
        <v>143</v>
      </c>
      <c r="C15" s="9" t="s">
        <v>19</v>
      </c>
      <c r="D15" s="9">
        <v>8</v>
      </c>
      <c r="E15" s="9">
        <v>39</v>
      </c>
      <c r="F15" s="15">
        <v>84.5</v>
      </c>
      <c r="G15" s="9">
        <v>27.72</v>
      </c>
      <c r="H15" s="9">
        <v>10</v>
      </c>
      <c r="I15" s="9">
        <v>3</v>
      </c>
      <c r="J15" s="9">
        <v>0.5</v>
      </c>
      <c r="K15" s="9"/>
      <c r="L15" s="9">
        <v>3</v>
      </c>
      <c r="M15" s="9">
        <v>6.5</v>
      </c>
      <c r="N15" s="24">
        <f t="shared" si="0"/>
        <v>81.27</v>
      </c>
      <c r="O15" s="15" t="s">
        <v>20</v>
      </c>
    </row>
    <row r="16" ht="16.5" customHeight="1" spans="1:15">
      <c r="A16" s="6">
        <v>12</v>
      </c>
      <c r="B16" s="9" t="s">
        <v>144</v>
      </c>
      <c r="C16" s="9" t="s">
        <v>29</v>
      </c>
      <c r="D16" s="9">
        <v>14</v>
      </c>
      <c r="E16" s="9">
        <v>71</v>
      </c>
      <c r="F16" s="15">
        <v>81.04</v>
      </c>
      <c r="G16" s="15">
        <v>17.35</v>
      </c>
      <c r="H16" s="9">
        <v>9.98</v>
      </c>
      <c r="I16" s="9">
        <v>3</v>
      </c>
      <c r="J16" s="9">
        <v>1</v>
      </c>
      <c r="K16" s="9">
        <v>0.5</v>
      </c>
      <c r="L16" s="9">
        <v>3</v>
      </c>
      <c r="M16" s="9">
        <v>7.5</v>
      </c>
      <c r="N16" s="24">
        <f t="shared" si="0"/>
        <v>80.442</v>
      </c>
      <c r="O16" s="15" t="s">
        <v>20</v>
      </c>
    </row>
    <row r="17" ht="16.5" customHeight="1" spans="1:15">
      <c r="A17" s="6">
        <v>13</v>
      </c>
      <c r="B17" s="9" t="s">
        <v>145</v>
      </c>
      <c r="C17" s="9" t="s">
        <v>19</v>
      </c>
      <c r="D17" s="9">
        <v>8</v>
      </c>
      <c r="E17" s="9">
        <v>63</v>
      </c>
      <c r="F17" s="15">
        <v>84.14</v>
      </c>
      <c r="G17" s="9">
        <v>23.07</v>
      </c>
      <c r="H17" s="9">
        <v>10</v>
      </c>
      <c r="I17" s="9">
        <v>1</v>
      </c>
      <c r="J17" s="9">
        <v>0.5</v>
      </c>
      <c r="K17" s="9">
        <v>0.3</v>
      </c>
      <c r="L17" s="9">
        <v>1</v>
      </c>
      <c r="M17" s="9">
        <v>2.8</v>
      </c>
      <c r="N17" s="24">
        <f t="shared" si="0"/>
        <v>80.012</v>
      </c>
      <c r="O17" s="15" t="s">
        <v>20</v>
      </c>
    </row>
    <row r="18" ht="16.5" customHeight="1" spans="1:15">
      <c r="A18" s="6">
        <v>14</v>
      </c>
      <c r="B18" s="9" t="s">
        <v>110</v>
      </c>
      <c r="C18" s="9" t="s">
        <v>19</v>
      </c>
      <c r="D18" s="9">
        <v>21</v>
      </c>
      <c r="E18" s="9">
        <v>63</v>
      </c>
      <c r="F18" s="15">
        <v>86.98</v>
      </c>
      <c r="G18" s="15">
        <v>18.39</v>
      </c>
      <c r="H18" s="9">
        <v>10</v>
      </c>
      <c r="I18" s="9">
        <v>3</v>
      </c>
      <c r="J18" s="9">
        <v>1</v>
      </c>
      <c r="K18" s="9">
        <v>2</v>
      </c>
      <c r="L18" s="9">
        <v>0.5</v>
      </c>
      <c r="M18" s="9">
        <v>6.5</v>
      </c>
      <c r="N18" s="24">
        <f t="shared" si="0"/>
        <v>79.884</v>
      </c>
      <c r="O18" s="15" t="s">
        <v>20</v>
      </c>
    </row>
    <row r="19" ht="16.5" customHeight="1" spans="1:15">
      <c r="A19" s="6">
        <v>15</v>
      </c>
      <c r="B19" s="9" t="s">
        <v>146</v>
      </c>
      <c r="C19" s="9" t="s">
        <v>19</v>
      </c>
      <c r="D19" s="9">
        <v>6</v>
      </c>
      <c r="E19" s="9">
        <v>59</v>
      </c>
      <c r="F19" s="15">
        <v>85.98</v>
      </c>
      <c r="G19" s="9">
        <v>22.91</v>
      </c>
      <c r="H19" s="9">
        <v>10</v>
      </c>
      <c r="I19" s="9"/>
      <c r="J19" s="9">
        <v>0.5</v>
      </c>
      <c r="K19" s="9"/>
      <c r="L19" s="9">
        <v>2.5</v>
      </c>
      <c r="M19" s="9">
        <v>3</v>
      </c>
      <c r="N19" s="24">
        <f t="shared" si="0"/>
        <v>79.404</v>
      </c>
      <c r="O19" s="15" t="s">
        <v>20</v>
      </c>
    </row>
    <row r="20" ht="16.5" customHeight="1" spans="1:15">
      <c r="A20" s="6">
        <v>16</v>
      </c>
      <c r="B20" s="9" t="s">
        <v>147</v>
      </c>
      <c r="C20" s="9" t="s">
        <v>19</v>
      </c>
      <c r="D20" s="9">
        <v>4</v>
      </c>
      <c r="E20" s="28">
        <v>70</v>
      </c>
      <c r="F20" s="29">
        <v>80.7</v>
      </c>
      <c r="G20" s="28">
        <v>20.37</v>
      </c>
      <c r="H20" s="28">
        <v>10</v>
      </c>
      <c r="I20" s="28">
        <v>0.5</v>
      </c>
      <c r="J20" s="28">
        <v>0.5</v>
      </c>
      <c r="K20" s="28"/>
      <c r="L20" s="28">
        <v>2.5</v>
      </c>
      <c r="M20" s="28">
        <v>3.5</v>
      </c>
      <c r="N20" s="24">
        <f t="shared" si="0"/>
        <v>79.08</v>
      </c>
      <c r="O20" s="15" t="s">
        <v>20</v>
      </c>
    </row>
    <row r="21" ht="16.5" customHeight="1" spans="1:15">
      <c r="A21" s="6">
        <v>17</v>
      </c>
      <c r="B21" s="9" t="s">
        <v>148</v>
      </c>
      <c r="C21" s="9" t="s">
        <v>19</v>
      </c>
      <c r="D21" s="9">
        <v>5</v>
      </c>
      <c r="E21" s="9">
        <v>70</v>
      </c>
      <c r="F21" s="15">
        <v>82.04</v>
      </c>
      <c r="G21" s="15">
        <v>21.27</v>
      </c>
      <c r="H21" s="9">
        <v>9.94</v>
      </c>
      <c r="I21" s="9"/>
      <c r="J21" s="9"/>
      <c r="K21" s="9"/>
      <c r="L21" s="9">
        <v>2</v>
      </c>
      <c r="M21" s="9">
        <v>2</v>
      </c>
      <c r="N21" s="24">
        <f t="shared" si="0"/>
        <v>78.822</v>
      </c>
      <c r="O21" s="15" t="s">
        <v>20</v>
      </c>
    </row>
    <row r="22" s="25" customFormat="1" ht="16.5" customHeight="1" spans="1:15">
      <c r="A22" s="6">
        <v>18</v>
      </c>
      <c r="B22" s="9" t="s">
        <v>149</v>
      </c>
      <c r="C22" s="9" t="s">
        <v>29</v>
      </c>
      <c r="D22" s="9">
        <v>17</v>
      </c>
      <c r="E22" s="9">
        <v>58</v>
      </c>
      <c r="F22" s="15">
        <v>86.06</v>
      </c>
      <c r="G22" s="9">
        <v>18.66</v>
      </c>
      <c r="H22" s="9">
        <v>9.28</v>
      </c>
      <c r="I22" s="9">
        <v>3</v>
      </c>
      <c r="J22" s="9"/>
      <c r="K22" s="9">
        <v>1.5</v>
      </c>
      <c r="L22" s="9">
        <v>3</v>
      </c>
      <c r="M22" s="9">
        <v>7.5</v>
      </c>
      <c r="N22" s="24">
        <f t="shared" si="0"/>
        <v>78.658</v>
      </c>
      <c r="O22" s="15" t="s">
        <v>20</v>
      </c>
    </row>
    <row r="23" ht="16.5" customHeight="1" spans="1:15">
      <c r="A23" s="6">
        <v>19</v>
      </c>
      <c r="B23" s="9" t="s">
        <v>150</v>
      </c>
      <c r="C23" s="9" t="s">
        <v>19</v>
      </c>
      <c r="D23" s="9">
        <v>5</v>
      </c>
      <c r="E23" s="9">
        <v>65</v>
      </c>
      <c r="F23" s="15">
        <v>86.56</v>
      </c>
      <c r="G23" s="9">
        <v>17.3</v>
      </c>
      <c r="H23" s="9">
        <v>9.96</v>
      </c>
      <c r="I23" s="9">
        <v>2.5</v>
      </c>
      <c r="J23" s="9"/>
      <c r="K23" s="9"/>
      <c r="L23" s="9">
        <v>3</v>
      </c>
      <c r="M23" s="9">
        <v>5.5</v>
      </c>
      <c r="N23" s="24">
        <f t="shared" si="0"/>
        <v>78.228</v>
      </c>
      <c r="O23" s="15" t="s">
        <v>20</v>
      </c>
    </row>
    <row r="24" ht="16.5" customHeight="1" spans="1:15">
      <c r="A24" s="6">
        <v>20</v>
      </c>
      <c r="B24" s="9" t="s">
        <v>151</v>
      </c>
      <c r="C24" s="9" t="s">
        <v>19</v>
      </c>
      <c r="D24" s="9">
        <v>6</v>
      </c>
      <c r="E24" s="9">
        <v>65</v>
      </c>
      <c r="F24" s="15">
        <v>86.04</v>
      </c>
      <c r="G24" s="9">
        <v>19.49</v>
      </c>
      <c r="H24" s="9">
        <v>9.96</v>
      </c>
      <c r="I24" s="9"/>
      <c r="J24" s="9"/>
      <c r="K24" s="9"/>
      <c r="L24" s="9">
        <v>3</v>
      </c>
      <c r="M24" s="9">
        <v>3</v>
      </c>
      <c r="N24" s="24">
        <f t="shared" si="0"/>
        <v>77.762</v>
      </c>
      <c r="O24" s="15" t="s">
        <v>20</v>
      </c>
    </row>
    <row r="25" ht="16.5" customHeight="1" spans="1:15">
      <c r="A25" s="6">
        <v>21</v>
      </c>
      <c r="B25" s="9" t="s">
        <v>152</v>
      </c>
      <c r="C25" s="9" t="s">
        <v>29</v>
      </c>
      <c r="D25" s="9">
        <v>9</v>
      </c>
      <c r="E25" s="9">
        <v>62</v>
      </c>
      <c r="F25" s="15">
        <v>87.04</v>
      </c>
      <c r="G25" s="15">
        <v>16.39</v>
      </c>
      <c r="H25" s="9">
        <v>9.96</v>
      </c>
      <c r="I25" s="9">
        <v>1</v>
      </c>
      <c r="J25" s="9"/>
      <c r="K25" s="9"/>
      <c r="L25" s="9">
        <v>3</v>
      </c>
      <c r="M25" s="9">
        <v>4</v>
      </c>
      <c r="N25" s="24">
        <f t="shared" si="0"/>
        <v>75.062</v>
      </c>
      <c r="O25" s="15" t="s">
        <v>20</v>
      </c>
    </row>
    <row r="26" ht="16.5" customHeight="1" spans="1:15">
      <c r="A26" s="6">
        <v>22</v>
      </c>
      <c r="B26" s="9" t="s">
        <v>153</v>
      </c>
      <c r="C26" s="9" t="s">
        <v>29</v>
      </c>
      <c r="D26" s="9">
        <v>16</v>
      </c>
      <c r="E26" s="9">
        <v>67</v>
      </c>
      <c r="F26" s="15">
        <v>83.8</v>
      </c>
      <c r="G26" s="9">
        <v>10.68</v>
      </c>
      <c r="H26" s="9">
        <v>10</v>
      </c>
      <c r="I26" s="9">
        <v>3</v>
      </c>
      <c r="J26" s="9">
        <v>2</v>
      </c>
      <c r="K26" s="9"/>
      <c r="L26" s="9">
        <v>3</v>
      </c>
      <c r="M26" s="9">
        <v>8</v>
      </c>
      <c r="N26" s="24">
        <f t="shared" si="0"/>
        <v>73.92</v>
      </c>
      <c r="O26" s="15" t="s">
        <v>20</v>
      </c>
    </row>
    <row r="27" ht="16.5" customHeight="1" spans="1:15">
      <c r="A27" s="6">
        <v>23</v>
      </c>
      <c r="B27" s="9" t="s">
        <v>154</v>
      </c>
      <c r="C27" s="9" t="s">
        <v>19</v>
      </c>
      <c r="D27" s="9">
        <v>8</v>
      </c>
      <c r="E27" s="9">
        <v>48</v>
      </c>
      <c r="F27" s="15">
        <v>84.38</v>
      </c>
      <c r="G27" s="9">
        <v>20.85</v>
      </c>
      <c r="H27" s="9">
        <v>10</v>
      </c>
      <c r="I27" s="9">
        <v>0.5</v>
      </c>
      <c r="J27" s="9"/>
      <c r="K27" s="9"/>
      <c r="L27" s="9">
        <v>2.5</v>
      </c>
      <c r="M27" s="9">
        <v>3</v>
      </c>
      <c r="N27" s="24">
        <f t="shared" si="0"/>
        <v>73.564</v>
      </c>
      <c r="O27" s="15" t="s">
        <v>20</v>
      </c>
    </row>
    <row r="28" ht="16.5" customHeight="1" spans="1:15">
      <c r="A28" s="6">
        <v>24</v>
      </c>
      <c r="B28" s="9" t="s">
        <v>155</v>
      </c>
      <c r="C28" s="9" t="s">
        <v>19</v>
      </c>
      <c r="D28" s="9">
        <v>6</v>
      </c>
      <c r="E28" s="9">
        <v>76</v>
      </c>
      <c r="F28" s="15">
        <v>85.34</v>
      </c>
      <c r="G28" s="9">
        <v>12.14</v>
      </c>
      <c r="H28" s="9">
        <v>9.97</v>
      </c>
      <c r="I28" s="9">
        <v>0.5</v>
      </c>
      <c r="J28" s="9">
        <v>0.5</v>
      </c>
      <c r="K28" s="9"/>
      <c r="L28" s="9">
        <v>2</v>
      </c>
      <c r="M28" s="9">
        <v>3</v>
      </c>
      <c r="N28" s="24">
        <f t="shared" si="0"/>
        <v>73.512</v>
      </c>
      <c r="O28" s="15" t="s">
        <v>20</v>
      </c>
    </row>
    <row r="29" ht="16.5" customHeight="1" spans="1:15">
      <c r="A29" s="6">
        <v>25</v>
      </c>
      <c r="B29" s="9" t="s">
        <v>156</v>
      </c>
      <c r="C29" s="9" t="s">
        <v>19</v>
      </c>
      <c r="D29" s="9">
        <v>5</v>
      </c>
      <c r="E29" s="9">
        <v>44</v>
      </c>
      <c r="F29" s="15">
        <v>85.66</v>
      </c>
      <c r="G29" s="15">
        <v>21.21</v>
      </c>
      <c r="H29" s="9">
        <v>10</v>
      </c>
      <c r="I29" s="9">
        <v>1.5</v>
      </c>
      <c r="J29" s="9"/>
      <c r="K29" s="9"/>
      <c r="L29" s="9">
        <v>1</v>
      </c>
      <c r="M29" s="9">
        <v>2.5</v>
      </c>
      <c r="N29" s="24">
        <f t="shared" si="0"/>
        <v>72.608</v>
      </c>
      <c r="O29" s="15"/>
    </row>
    <row r="30" ht="16.5" customHeight="1" spans="1:15">
      <c r="A30" s="6">
        <v>26</v>
      </c>
      <c r="B30" s="9" t="s">
        <v>157</v>
      </c>
      <c r="C30" s="9" t="s">
        <v>19</v>
      </c>
      <c r="D30" s="9">
        <v>5</v>
      </c>
      <c r="E30" s="9">
        <v>61</v>
      </c>
      <c r="F30" s="9">
        <v>79.34</v>
      </c>
      <c r="G30" s="9">
        <v>13.31</v>
      </c>
      <c r="H30" s="9">
        <v>10</v>
      </c>
      <c r="I30" s="9">
        <v>2.5</v>
      </c>
      <c r="J30" s="9"/>
      <c r="K30" s="9"/>
      <c r="L30" s="9">
        <v>3</v>
      </c>
      <c r="M30" s="9">
        <v>5.5</v>
      </c>
      <c r="N30" s="24">
        <f t="shared" si="0"/>
        <v>70.912</v>
      </c>
      <c r="O30" s="15"/>
    </row>
    <row r="31" ht="16.5" customHeight="1" spans="1:15">
      <c r="A31" s="6">
        <v>27</v>
      </c>
      <c r="B31" s="9" t="s">
        <v>158</v>
      </c>
      <c r="C31" s="9" t="s">
        <v>19</v>
      </c>
      <c r="D31" s="9">
        <v>6</v>
      </c>
      <c r="E31" s="9">
        <v>57</v>
      </c>
      <c r="F31" s="15">
        <v>0</v>
      </c>
      <c r="G31" s="15">
        <v>23.45</v>
      </c>
      <c r="H31" s="9">
        <v>8.98</v>
      </c>
      <c r="I31" s="9">
        <v>0.5</v>
      </c>
      <c r="J31" s="9"/>
      <c r="K31" s="9"/>
      <c r="L31" s="9">
        <v>3</v>
      </c>
      <c r="M31" s="9">
        <v>3.5</v>
      </c>
      <c r="N31" s="24">
        <f t="shared" si="0"/>
        <v>53.03</v>
      </c>
      <c r="O31" s="15"/>
    </row>
    <row r="32" ht="16.5" customHeight="1" spans="1:15">
      <c r="A32" s="6">
        <v>28</v>
      </c>
      <c r="B32" s="9" t="s">
        <v>159</v>
      </c>
      <c r="C32" s="9" t="s">
        <v>29</v>
      </c>
      <c r="D32" s="9">
        <v>6</v>
      </c>
      <c r="E32" s="9">
        <v>68</v>
      </c>
      <c r="F32" s="15"/>
      <c r="G32" s="9">
        <v>11.34</v>
      </c>
      <c r="H32" s="9">
        <v>9.67</v>
      </c>
      <c r="I32" s="9"/>
      <c r="J32" s="9">
        <v>0.5</v>
      </c>
      <c r="K32" s="9"/>
      <c r="L32" s="9">
        <v>3</v>
      </c>
      <c r="M32" s="9">
        <v>3.5</v>
      </c>
      <c r="N32" s="24">
        <f t="shared" si="0"/>
        <v>44.91</v>
      </c>
      <c r="O32" s="15"/>
    </row>
    <row r="33" ht="16.5" customHeight="1" spans="1:15">
      <c r="A33" s="6">
        <v>29</v>
      </c>
      <c r="B33" s="9" t="s">
        <v>160</v>
      </c>
      <c r="C33" s="9" t="s">
        <v>19</v>
      </c>
      <c r="D33" s="9">
        <v>9</v>
      </c>
      <c r="E33" s="9">
        <v>60</v>
      </c>
      <c r="F33" s="15"/>
      <c r="G33" s="9">
        <v>13.62</v>
      </c>
      <c r="H33" s="9">
        <v>10</v>
      </c>
      <c r="I33" s="9"/>
      <c r="J33" s="9">
        <v>0.5</v>
      </c>
      <c r="K33" s="9">
        <v>0.3</v>
      </c>
      <c r="L33" s="9">
        <v>1</v>
      </c>
      <c r="M33" s="9">
        <v>1.8</v>
      </c>
      <c r="N33" s="24">
        <f t="shared" si="0"/>
        <v>43.42</v>
      </c>
      <c r="O33" s="15"/>
    </row>
    <row r="34" ht="16.5" customHeight="1" spans="1:15">
      <c r="A34" s="6">
        <v>30</v>
      </c>
      <c r="B34" s="9" t="s">
        <v>161</v>
      </c>
      <c r="C34" s="9" t="s">
        <v>19</v>
      </c>
      <c r="D34" s="9">
        <v>5</v>
      </c>
      <c r="E34" s="9">
        <v>63</v>
      </c>
      <c r="F34" s="15"/>
      <c r="G34" s="15">
        <v>12.92</v>
      </c>
      <c r="H34" s="9">
        <v>10</v>
      </c>
      <c r="I34" s="9">
        <v>1</v>
      </c>
      <c r="J34" s="9"/>
      <c r="K34" s="9"/>
      <c r="L34" s="9">
        <v>0.5</v>
      </c>
      <c r="M34" s="9">
        <v>1.5</v>
      </c>
      <c r="N34" s="24">
        <f t="shared" si="0"/>
        <v>43.32</v>
      </c>
      <c r="O34" s="15"/>
    </row>
    <row r="35" ht="16.5" customHeight="1" spans="1:15">
      <c r="A35" s="6">
        <v>31</v>
      </c>
      <c r="B35" s="9" t="s">
        <v>162</v>
      </c>
      <c r="C35" s="9" t="s">
        <v>19</v>
      </c>
      <c r="D35" s="9">
        <v>5</v>
      </c>
      <c r="E35" s="9">
        <v>44</v>
      </c>
      <c r="F35" s="9"/>
      <c r="G35" s="8">
        <v>13.18</v>
      </c>
      <c r="H35" s="9">
        <v>9.8</v>
      </c>
      <c r="I35" s="9">
        <v>1.5</v>
      </c>
      <c r="J35" s="9"/>
      <c r="K35" s="9"/>
      <c r="L35" s="9">
        <v>2</v>
      </c>
      <c r="M35" s="9">
        <v>3.5</v>
      </c>
      <c r="N35" s="24">
        <f t="shared" si="0"/>
        <v>39.68</v>
      </c>
      <c r="O35" s="15"/>
    </row>
    <row r="36" ht="16.5" customHeight="1" spans="1:15">
      <c r="A36" s="6">
        <v>32</v>
      </c>
      <c r="B36" s="9" t="s">
        <v>163</v>
      </c>
      <c r="C36" s="9" t="s">
        <v>19</v>
      </c>
      <c r="D36" s="9">
        <v>7</v>
      </c>
      <c r="E36" s="9">
        <v>50</v>
      </c>
      <c r="F36" s="15"/>
      <c r="G36" s="9">
        <v>12.19</v>
      </c>
      <c r="H36" s="9">
        <v>9.9</v>
      </c>
      <c r="I36" s="9">
        <v>0.5</v>
      </c>
      <c r="J36" s="9"/>
      <c r="K36" s="9"/>
      <c r="L36" s="9">
        <v>2</v>
      </c>
      <c r="M36" s="9">
        <v>2.5</v>
      </c>
      <c r="N36" s="24">
        <f t="shared" si="0"/>
        <v>39.59</v>
      </c>
      <c r="O36" s="15"/>
    </row>
    <row r="37" ht="16.5" customHeight="1" spans="1:15">
      <c r="A37" s="6">
        <v>33</v>
      </c>
      <c r="B37" s="9" t="s">
        <v>164</v>
      </c>
      <c r="C37" s="9" t="s">
        <v>19</v>
      </c>
      <c r="D37" s="9">
        <v>10</v>
      </c>
      <c r="E37" s="9">
        <v>64</v>
      </c>
      <c r="F37" s="15"/>
      <c r="G37" s="15">
        <v>8.88</v>
      </c>
      <c r="H37" s="9">
        <v>10</v>
      </c>
      <c r="I37" s="9"/>
      <c r="J37" s="9"/>
      <c r="K37" s="9">
        <v>0.3</v>
      </c>
      <c r="L37" s="9">
        <v>1</v>
      </c>
      <c r="M37" s="9">
        <v>1.3</v>
      </c>
      <c r="N37" s="24">
        <f t="shared" si="0"/>
        <v>39.38</v>
      </c>
      <c r="O37" s="15"/>
    </row>
    <row r="38" ht="16.5" customHeight="1" spans="1:15">
      <c r="A38" s="6">
        <v>34</v>
      </c>
      <c r="B38" s="9" t="s">
        <v>165</v>
      </c>
      <c r="C38" s="9" t="s">
        <v>19</v>
      </c>
      <c r="D38" s="9">
        <v>5</v>
      </c>
      <c r="E38" s="9">
        <v>54</v>
      </c>
      <c r="F38" s="15"/>
      <c r="G38" s="9">
        <v>10.44</v>
      </c>
      <c r="H38" s="9">
        <v>8.33</v>
      </c>
      <c r="I38" s="9">
        <v>2.5</v>
      </c>
      <c r="J38" s="9"/>
      <c r="K38" s="9"/>
      <c r="L38" s="9">
        <v>1.5</v>
      </c>
      <c r="M38" s="9">
        <v>4</v>
      </c>
      <c r="N38" s="24">
        <f t="shared" si="0"/>
        <v>38.97</v>
      </c>
      <c r="O38" s="15"/>
    </row>
    <row r="39" ht="16.5" customHeight="1" spans="1:15">
      <c r="A39" s="6">
        <v>35</v>
      </c>
      <c r="B39" s="8" t="s">
        <v>166</v>
      </c>
      <c r="C39" s="9" t="s">
        <v>19</v>
      </c>
      <c r="D39" s="8">
        <v>5</v>
      </c>
      <c r="E39" s="9">
        <v>61</v>
      </c>
      <c r="F39" s="15"/>
      <c r="G39" s="9">
        <v>3.93</v>
      </c>
      <c r="H39" s="9">
        <v>10</v>
      </c>
      <c r="I39" s="9">
        <v>2.5</v>
      </c>
      <c r="J39" s="9"/>
      <c r="K39" s="9"/>
      <c r="L39" s="9"/>
      <c r="M39" s="9">
        <v>2.5</v>
      </c>
      <c r="N39" s="24">
        <f t="shared" si="0"/>
        <v>34.73</v>
      </c>
      <c r="O39" s="15"/>
    </row>
    <row r="40" ht="16.5" customHeight="1" spans="1:15">
      <c r="A40" s="6">
        <v>36</v>
      </c>
      <c r="B40" s="9" t="s">
        <v>167</v>
      </c>
      <c r="C40" s="9" t="s">
        <v>29</v>
      </c>
      <c r="D40" s="9">
        <v>8</v>
      </c>
      <c r="E40" s="9">
        <v>35</v>
      </c>
      <c r="F40" s="9"/>
      <c r="G40" s="8">
        <v>8.87</v>
      </c>
      <c r="H40" s="9">
        <v>9.9</v>
      </c>
      <c r="I40" s="9">
        <v>2</v>
      </c>
      <c r="J40" s="9"/>
      <c r="K40" s="9">
        <v>0.5</v>
      </c>
      <c r="L40" s="9">
        <v>2</v>
      </c>
      <c r="M40" s="9">
        <v>4.5</v>
      </c>
      <c r="N40" s="24">
        <f t="shared" si="0"/>
        <v>33.77</v>
      </c>
      <c r="O40" s="15"/>
    </row>
  </sheetData>
  <sortState ref="A1:Q36">
    <sortCondition ref="N1" descending="1"/>
  </sortState>
  <mergeCells count="13">
    <mergeCell ref="A1:O1"/>
    <mergeCell ref="A2:N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64" right="0.62" top="0.511811023622047" bottom="0.511811023622047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pane ySplit="4" topLeftCell="A5" activePane="bottomLeft" state="frozen"/>
      <selection/>
      <selection pane="bottomLeft" activeCell="Q21" sqref="Q21"/>
    </sheetView>
  </sheetViews>
  <sheetFormatPr defaultColWidth="9" defaultRowHeight="13.5"/>
  <cols>
    <col min="1" max="1" width="3.75" customWidth="1"/>
    <col min="2" max="2" width="7.125" customWidth="1"/>
    <col min="3" max="3" width="3.625" customWidth="1"/>
    <col min="4" max="4" width="9.875" customWidth="1"/>
    <col min="5" max="5" width="5.75" customWidth="1"/>
    <col min="6" max="6" width="7.125" customWidth="1"/>
    <col min="7" max="7" width="6.125" customWidth="1"/>
    <col min="8" max="8" width="6" customWidth="1"/>
    <col min="9" max="9" width="5.75" customWidth="1"/>
    <col min="10" max="12" width="7.125" customWidth="1"/>
    <col min="13" max="13" width="5.25" customWidth="1"/>
    <col min="14" max="14" width="7.875" customWidth="1"/>
    <col min="15" max="15" width="5.25" customWidth="1"/>
  </cols>
  <sheetData>
    <row r="1" ht="31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4">
      <c r="A2" s="2" t="s">
        <v>168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6.25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80</v>
      </c>
      <c r="H3" s="3" t="s">
        <v>9</v>
      </c>
      <c r="I3" s="18" t="s">
        <v>10</v>
      </c>
      <c r="J3" s="19"/>
      <c r="K3" s="19"/>
      <c r="L3" s="19"/>
      <c r="M3" s="20"/>
      <c r="N3" s="3" t="s">
        <v>11</v>
      </c>
      <c r="O3" s="9" t="s">
        <v>12</v>
      </c>
    </row>
    <row r="4" ht="36.75" customHeight="1" spans="1:15">
      <c r="A4" s="6"/>
      <c r="B4" s="7"/>
      <c r="C4" s="6"/>
      <c r="D4" s="6"/>
      <c r="E4" s="5"/>
      <c r="F4" s="5"/>
      <c r="G4" s="5"/>
      <c r="H4" s="6"/>
      <c r="I4" s="5" t="s">
        <v>13</v>
      </c>
      <c r="J4" s="9" t="s">
        <v>14</v>
      </c>
      <c r="K4" s="9" t="s">
        <v>15</v>
      </c>
      <c r="L4" s="9" t="s">
        <v>16</v>
      </c>
      <c r="M4" s="21" t="s">
        <v>17</v>
      </c>
      <c r="N4" s="6"/>
      <c r="O4" s="9"/>
    </row>
    <row r="5" spans="1:15">
      <c r="A5" s="5">
        <v>1</v>
      </c>
      <c r="B5" s="5" t="s">
        <v>169</v>
      </c>
      <c r="C5" s="5" t="s">
        <v>19</v>
      </c>
      <c r="D5" s="5">
        <v>21</v>
      </c>
      <c r="E5" s="5">
        <v>83</v>
      </c>
      <c r="F5" s="5">
        <v>83.6</v>
      </c>
      <c r="G5" s="8">
        <v>86.4</v>
      </c>
      <c r="H5" s="5">
        <v>10</v>
      </c>
      <c r="I5" s="5">
        <v>3</v>
      </c>
      <c r="J5" s="5"/>
      <c r="K5" s="5">
        <v>2.3</v>
      </c>
      <c r="L5" s="5"/>
      <c r="M5" s="21">
        <v>5.3</v>
      </c>
      <c r="N5" s="6">
        <f t="shared" ref="N5:N11" si="0">E5*0.3+F5*0.3+G5*0.3+H5+M5</f>
        <v>91.2</v>
      </c>
      <c r="O5" s="15" t="s">
        <v>20</v>
      </c>
    </row>
    <row r="6" spans="1:15">
      <c r="A6" s="5">
        <v>2</v>
      </c>
      <c r="B6" s="5" t="s">
        <v>170</v>
      </c>
      <c r="C6" s="5" t="s">
        <v>19</v>
      </c>
      <c r="D6" s="5">
        <v>12</v>
      </c>
      <c r="E6" s="9">
        <v>83</v>
      </c>
      <c r="F6" s="9">
        <v>84</v>
      </c>
      <c r="G6" s="8">
        <v>79.4</v>
      </c>
      <c r="H6" s="9">
        <v>10</v>
      </c>
      <c r="I6" s="5">
        <v>3</v>
      </c>
      <c r="J6" s="5">
        <v>0.5</v>
      </c>
      <c r="K6" s="5">
        <v>0.3</v>
      </c>
      <c r="L6" s="5">
        <v>3</v>
      </c>
      <c r="M6" s="9">
        <v>6.8</v>
      </c>
      <c r="N6" s="6">
        <f t="shared" si="0"/>
        <v>90.72</v>
      </c>
      <c r="O6" s="15" t="s">
        <v>20</v>
      </c>
    </row>
    <row r="7" spans="1:15">
      <c r="A7" s="5">
        <v>3</v>
      </c>
      <c r="B7" s="5" t="s">
        <v>171</v>
      </c>
      <c r="C7" s="5" t="s">
        <v>19</v>
      </c>
      <c r="D7" s="5">
        <v>9</v>
      </c>
      <c r="E7" s="9">
        <v>86</v>
      </c>
      <c r="F7" s="9">
        <v>84.4</v>
      </c>
      <c r="G7" s="8">
        <v>86.8</v>
      </c>
      <c r="H7" s="9">
        <v>9.8</v>
      </c>
      <c r="I7" s="5"/>
      <c r="J7" s="5">
        <v>1</v>
      </c>
      <c r="K7" s="5">
        <v>0.5</v>
      </c>
      <c r="L7" s="5">
        <v>2</v>
      </c>
      <c r="M7" s="9">
        <v>3.5</v>
      </c>
      <c r="N7" s="6">
        <f t="shared" si="0"/>
        <v>90.46</v>
      </c>
      <c r="O7" s="15" t="s">
        <v>20</v>
      </c>
    </row>
    <row r="8" spans="1:15">
      <c r="A8" s="5">
        <v>4</v>
      </c>
      <c r="B8" s="5" t="s">
        <v>172</v>
      </c>
      <c r="C8" s="5" t="s">
        <v>19</v>
      </c>
      <c r="D8" s="5">
        <v>8</v>
      </c>
      <c r="E8" s="5">
        <v>81</v>
      </c>
      <c r="F8" s="5">
        <v>81.4</v>
      </c>
      <c r="G8" s="8">
        <v>84.8</v>
      </c>
      <c r="H8" s="5">
        <v>9.68</v>
      </c>
      <c r="I8" s="5">
        <v>1.5</v>
      </c>
      <c r="J8" s="5"/>
      <c r="K8" s="5"/>
      <c r="L8" s="5">
        <v>2</v>
      </c>
      <c r="M8" s="21">
        <v>3.5</v>
      </c>
      <c r="N8" s="6">
        <f t="shared" si="0"/>
        <v>87.34</v>
      </c>
      <c r="O8" s="15" t="s">
        <v>20</v>
      </c>
    </row>
    <row r="9" spans="1:15">
      <c r="A9" s="5">
        <v>5</v>
      </c>
      <c r="B9" s="5" t="s">
        <v>173</v>
      </c>
      <c r="C9" s="5" t="s">
        <v>19</v>
      </c>
      <c r="D9" s="5">
        <v>10</v>
      </c>
      <c r="E9" s="5">
        <v>78</v>
      </c>
      <c r="F9" s="5">
        <v>84.6</v>
      </c>
      <c r="G9" s="8">
        <v>84.6</v>
      </c>
      <c r="H9" s="5">
        <v>10</v>
      </c>
      <c r="I9" s="5"/>
      <c r="J9" s="5">
        <v>0.5</v>
      </c>
      <c r="K9" s="5"/>
      <c r="L9" s="5">
        <v>2.5</v>
      </c>
      <c r="M9" s="21">
        <v>3</v>
      </c>
      <c r="N9" s="6">
        <f t="shared" si="0"/>
        <v>87.16</v>
      </c>
      <c r="O9" s="15" t="s">
        <v>20</v>
      </c>
    </row>
    <row r="10" spans="1:15">
      <c r="A10" s="5">
        <v>6</v>
      </c>
      <c r="B10" s="5" t="s">
        <v>174</v>
      </c>
      <c r="C10" s="5" t="s">
        <v>19</v>
      </c>
      <c r="D10" s="5">
        <v>9</v>
      </c>
      <c r="E10" s="5">
        <v>87</v>
      </c>
      <c r="F10" s="5">
        <v>79.2</v>
      </c>
      <c r="G10" s="8">
        <v>86.6</v>
      </c>
      <c r="H10" s="5">
        <v>9.62</v>
      </c>
      <c r="I10" s="5"/>
      <c r="J10" s="5"/>
      <c r="K10" s="5">
        <v>1</v>
      </c>
      <c r="L10" s="5"/>
      <c r="M10" s="21">
        <v>1</v>
      </c>
      <c r="N10" s="6">
        <f t="shared" si="0"/>
        <v>86.46</v>
      </c>
      <c r="O10" s="15" t="s">
        <v>20</v>
      </c>
    </row>
    <row r="11" spans="1:15">
      <c r="A11" s="5">
        <v>7</v>
      </c>
      <c r="B11" s="5" t="s">
        <v>175</v>
      </c>
      <c r="C11" s="5" t="s">
        <v>19</v>
      </c>
      <c r="D11" s="5">
        <v>8</v>
      </c>
      <c r="E11" s="5">
        <v>85.5</v>
      </c>
      <c r="F11" s="5">
        <v>81.6</v>
      </c>
      <c r="G11" s="8">
        <v>85</v>
      </c>
      <c r="H11" s="5">
        <v>10</v>
      </c>
      <c r="I11" s="5"/>
      <c r="J11" s="5"/>
      <c r="K11" s="5"/>
      <c r="L11" s="22"/>
      <c r="M11" s="21">
        <v>0</v>
      </c>
      <c r="N11" s="6">
        <f t="shared" si="0"/>
        <v>85.63</v>
      </c>
      <c r="O11" s="15" t="s">
        <v>20</v>
      </c>
    </row>
    <row r="12" spans="1:15">
      <c r="A12" s="5">
        <v>8</v>
      </c>
      <c r="B12" s="5" t="s">
        <v>176</v>
      </c>
      <c r="C12" s="5" t="s">
        <v>19</v>
      </c>
      <c r="D12" s="5">
        <v>10</v>
      </c>
      <c r="E12" s="5">
        <v>75</v>
      </c>
      <c r="F12" s="5">
        <v>82</v>
      </c>
      <c r="G12" s="8">
        <v>86.2</v>
      </c>
      <c r="H12" s="5">
        <v>10</v>
      </c>
      <c r="I12" s="5">
        <v>1</v>
      </c>
      <c r="J12" s="5"/>
      <c r="K12" s="5"/>
      <c r="L12" s="5">
        <v>1.5</v>
      </c>
      <c r="M12" s="21">
        <v>2.5</v>
      </c>
      <c r="N12" s="6">
        <f t="shared" ref="N12:N21" si="1">E12*0.3+F12*0.3+G12*0.3+H12+M12</f>
        <v>85.46</v>
      </c>
      <c r="O12" s="15" t="s">
        <v>20</v>
      </c>
    </row>
    <row r="13" spans="1:15">
      <c r="A13" s="5">
        <v>9</v>
      </c>
      <c r="B13" s="5" t="s">
        <v>177</v>
      </c>
      <c r="C13" s="5" t="s">
        <v>19</v>
      </c>
      <c r="D13" s="5">
        <v>5</v>
      </c>
      <c r="E13" s="9">
        <v>79</v>
      </c>
      <c r="F13" s="9">
        <v>79.2</v>
      </c>
      <c r="G13" s="8">
        <v>80</v>
      </c>
      <c r="H13" s="9">
        <v>9.96</v>
      </c>
      <c r="I13" s="5">
        <v>1</v>
      </c>
      <c r="J13" s="5"/>
      <c r="K13" s="5"/>
      <c r="L13" s="5">
        <v>1</v>
      </c>
      <c r="M13" s="9">
        <v>2</v>
      </c>
      <c r="N13" s="6">
        <f t="shared" si="1"/>
        <v>83.42</v>
      </c>
      <c r="O13" s="15" t="s">
        <v>20</v>
      </c>
    </row>
    <row r="14" spans="1:15">
      <c r="A14" s="5">
        <v>10</v>
      </c>
      <c r="B14" s="5" t="s">
        <v>178</v>
      </c>
      <c r="C14" s="5" t="s">
        <v>19</v>
      </c>
      <c r="D14" s="5">
        <v>5</v>
      </c>
      <c r="E14" s="5">
        <v>84</v>
      </c>
      <c r="F14" s="5">
        <v>75.4</v>
      </c>
      <c r="G14" s="8">
        <v>80</v>
      </c>
      <c r="H14" s="5">
        <v>10</v>
      </c>
      <c r="I14" s="5"/>
      <c r="J14" s="5">
        <v>1</v>
      </c>
      <c r="K14" s="5">
        <v>0.3</v>
      </c>
      <c r="L14" s="5"/>
      <c r="M14" s="21">
        <v>1.3</v>
      </c>
      <c r="N14" s="6">
        <f t="shared" si="1"/>
        <v>83.12</v>
      </c>
      <c r="O14" s="15"/>
    </row>
    <row r="15" spans="1:15">
      <c r="A15" s="5">
        <v>11</v>
      </c>
      <c r="B15" s="5" t="s">
        <v>179</v>
      </c>
      <c r="C15" s="5" t="s">
        <v>19</v>
      </c>
      <c r="D15" s="5">
        <v>7</v>
      </c>
      <c r="E15" s="5">
        <v>73</v>
      </c>
      <c r="F15" s="5"/>
      <c r="G15" s="8"/>
      <c r="H15" s="5">
        <v>10</v>
      </c>
      <c r="I15" s="5"/>
      <c r="J15" s="5"/>
      <c r="K15" s="5"/>
      <c r="L15" s="5">
        <v>3</v>
      </c>
      <c r="M15" s="21">
        <v>3</v>
      </c>
      <c r="N15" s="6">
        <f t="shared" si="1"/>
        <v>34.9</v>
      </c>
      <c r="O15" s="15"/>
    </row>
    <row r="16" spans="1:15">
      <c r="A16" s="5">
        <v>12</v>
      </c>
      <c r="B16" s="5" t="s">
        <v>180</v>
      </c>
      <c r="C16" s="5" t="s">
        <v>19</v>
      </c>
      <c r="D16" s="5">
        <v>7</v>
      </c>
      <c r="E16" s="9">
        <v>73</v>
      </c>
      <c r="F16" s="9"/>
      <c r="G16" s="8"/>
      <c r="H16" s="9">
        <v>9.98</v>
      </c>
      <c r="I16" s="5">
        <v>0.5</v>
      </c>
      <c r="J16" s="5"/>
      <c r="K16" s="5"/>
      <c r="L16" s="5">
        <v>2</v>
      </c>
      <c r="M16" s="9">
        <v>2.5</v>
      </c>
      <c r="N16" s="6">
        <f t="shared" si="1"/>
        <v>34.38</v>
      </c>
      <c r="O16" s="15"/>
    </row>
    <row r="17" spans="1:15">
      <c r="A17" s="5">
        <v>13</v>
      </c>
      <c r="B17" s="5" t="s">
        <v>181</v>
      </c>
      <c r="C17" s="5" t="s">
        <v>19</v>
      </c>
      <c r="D17" s="5">
        <v>12</v>
      </c>
      <c r="E17" s="5">
        <v>78</v>
      </c>
      <c r="F17" s="5"/>
      <c r="G17" s="8"/>
      <c r="H17" s="5">
        <v>10</v>
      </c>
      <c r="I17" s="5">
        <v>1</v>
      </c>
      <c r="J17" s="5"/>
      <c r="K17" s="5"/>
      <c r="L17" s="5"/>
      <c r="M17" s="21">
        <v>1</v>
      </c>
      <c r="N17" s="6">
        <f t="shared" si="1"/>
        <v>34.4</v>
      </c>
      <c r="O17" s="15"/>
    </row>
    <row r="18" spans="1:15">
      <c r="A18" s="5">
        <v>14</v>
      </c>
      <c r="B18" s="5" t="s">
        <v>182</v>
      </c>
      <c r="C18" s="5" t="s">
        <v>19</v>
      </c>
      <c r="D18" s="5">
        <v>9</v>
      </c>
      <c r="E18" s="5">
        <v>71</v>
      </c>
      <c r="F18" s="5"/>
      <c r="G18" s="8"/>
      <c r="H18" s="5">
        <v>10</v>
      </c>
      <c r="I18" s="5">
        <v>1</v>
      </c>
      <c r="J18" s="5"/>
      <c r="K18" s="5"/>
      <c r="L18" s="5">
        <v>1</v>
      </c>
      <c r="M18" s="21">
        <v>2</v>
      </c>
      <c r="N18" s="6">
        <f t="shared" si="1"/>
        <v>33.3</v>
      </c>
      <c r="O18" s="15"/>
    </row>
    <row r="19" spans="1:15">
      <c r="A19" s="5">
        <v>15</v>
      </c>
      <c r="B19" s="10" t="s">
        <v>183</v>
      </c>
      <c r="C19" s="10" t="s">
        <v>19</v>
      </c>
      <c r="D19" s="10">
        <v>5</v>
      </c>
      <c r="E19" s="5">
        <v>75.5</v>
      </c>
      <c r="F19" s="5"/>
      <c r="G19" s="8"/>
      <c r="H19" s="5">
        <v>9.4</v>
      </c>
      <c r="I19" s="10">
        <v>0.5</v>
      </c>
      <c r="J19" s="10"/>
      <c r="K19" s="10"/>
      <c r="L19" s="23"/>
      <c r="M19" s="21">
        <v>0.5</v>
      </c>
      <c r="N19" s="6">
        <f t="shared" si="1"/>
        <v>32.55</v>
      </c>
      <c r="O19" s="15"/>
    </row>
    <row r="20" spans="1:15">
      <c r="A20" s="5">
        <v>16</v>
      </c>
      <c r="B20" s="5" t="s">
        <v>184</v>
      </c>
      <c r="C20" s="5" t="s">
        <v>19</v>
      </c>
      <c r="D20" s="5">
        <v>7</v>
      </c>
      <c r="E20" s="9">
        <v>64</v>
      </c>
      <c r="F20" s="9"/>
      <c r="G20" s="8"/>
      <c r="H20" s="9">
        <v>9.9</v>
      </c>
      <c r="I20" s="5">
        <v>0.5</v>
      </c>
      <c r="J20" s="5"/>
      <c r="K20" s="5"/>
      <c r="L20" s="5">
        <v>1</v>
      </c>
      <c r="M20" s="9">
        <v>1.5</v>
      </c>
      <c r="N20" s="6">
        <f t="shared" si="1"/>
        <v>30.6</v>
      </c>
      <c r="O20" s="15"/>
    </row>
    <row r="21" spans="1:15">
      <c r="A21" s="5">
        <v>17</v>
      </c>
      <c r="B21" s="5" t="s">
        <v>185</v>
      </c>
      <c r="C21" s="5" t="s">
        <v>19</v>
      </c>
      <c r="D21" s="5">
        <v>8</v>
      </c>
      <c r="E21" s="5">
        <v>0</v>
      </c>
      <c r="F21" s="5"/>
      <c r="G21" s="8"/>
      <c r="H21" s="5">
        <v>8.83</v>
      </c>
      <c r="I21" s="5">
        <v>2</v>
      </c>
      <c r="J21" s="5"/>
      <c r="K21" s="5">
        <v>0.5</v>
      </c>
      <c r="L21" s="5"/>
      <c r="M21" s="21">
        <v>2.5</v>
      </c>
      <c r="N21" s="6">
        <f t="shared" si="1"/>
        <v>11.33</v>
      </c>
      <c r="O21" s="15"/>
    </row>
    <row r="22" spans="1:4">
      <c r="A22" s="11"/>
      <c r="B22" s="12"/>
      <c r="C22" s="12"/>
      <c r="D22" s="12"/>
    </row>
    <row r="23" ht="25.5" customHeight="1" spans="1:14">
      <c r="A23" s="13" t="s">
        <v>186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24" customHeight="1" spans="1:15">
      <c r="A24" s="3" t="s">
        <v>2</v>
      </c>
      <c r="B24" s="4" t="s">
        <v>3</v>
      </c>
      <c r="C24" s="3" t="s">
        <v>4</v>
      </c>
      <c r="D24" s="3" t="s">
        <v>5</v>
      </c>
      <c r="E24" s="5" t="s">
        <v>6</v>
      </c>
      <c r="F24" s="5" t="s">
        <v>7</v>
      </c>
      <c r="G24" s="5" t="s">
        <v>80</v>
      </c>
      <c r="H24" s="5" t="s">
        <v>9</v>
      </c>
      <c r="I24" s="18" t="s">
        <v>10</v>
      </c>
      <c r="J24" s="19"/>
      <c r="K24" s="19"/>
      <c r="L24" s="19"/>
      <c r="M24" s="20"/>
      <c r="N24" s="3" t="s">
        <v>11</v>
      </c>
      <c r="O24" s="9" t="s">
        <v>12</v>
      </c>
    </row>
    <row r="25" ht="35.25" customHeight="1" spans="1:15">
      <c r="A25" s="6"/>
      <c r="B25" s="7"/>
      <c r="C25" s="6"/>
      <c r="D25" s="6"/>
      <c r="E25" s="5"/>
      <c r="F25" s="5"/>
      <c r="G25" s="5"/>
      <c r="H25" s="5"/>
      <c r="I25" s="5" t="s">
        <v>13</v>
      </c>
      <c r="J25" s="9" t="s">
        <v>14</v>
      </c>
      <c r="K25" s="9" t="s">
        <v>15</v>
      </c>
      <c r="L25" s="9" t="s">
        <v>16</v>
      </c>
      <c r="M25" s="21" t="s">
        <v>17</v>
      </c>
      <c r="N25" s="6"/>
      <c r="O25" s="9"/>
    </row>
    <row r="26" spans="1:15">
      <c r="A26" s="5">
        <v>1</v>
      </c>
      <c r="B26" s="14" t="s">
        <v>187</v>
      </c>
      <c r="C26" s="5" t="s">
        <v>19</v>
      </c>
      <c r="D26" s="5">
        <v>7</v>
      </c>
      <c r="E26" s="9">
        <v>73</v>
      </c>
      <c r="F26" s="15">
        <v>89.8</v>
      </c>
      <c r="G26" s="8">
        <v>86.3</v>
      </c>
      <c r="H26" s="9">
        <v>10</v>
      </c>
      <c r="I26" s="9"/>
      <c r="J26" s="9"/>
      <c r="K26" s="5">
        <v>0.5</v>
      </c>
      <c r="L26" s="5">
        <v>3</v>
      </c>
      <c r="M26" s="9">
        <v>3.5</v>
      </c>
      <c r="N26" s="6">
        <f>E26*0.3+F26*0.3+G26*0.3+H26+M26</f>
        <v>88.23</v>
      </c>
      <c r="O26" s="15" t="s">
        <v>20</v>
      </c>
    </row>
    <row r="27" spans="1:15">
      <c r="A27" s="5">
        <v>2</v>
      </c>
      <c r="B27" s="14" t="s">
        <v>188</v>
      </c>
      <c r="C27" s="5" t="s">
        <v>19</v>
      </c>
      <c r="D27" s="5">
        <v>6</v>
      </c>
      <c r="E27" s="9">
        <v>69</v>
      </c>
      <c r="F27" s="9">
        <v>80</v>
      </c>
      <c r="G27" s="8">
        <v>78.02</v>
      </c>
      <c r="H27" s="9">
        <v>9.95</v>
      </c>
      <c r="I27" s="9">
        <v>0.5</v>
      </c>
      <c r="J27" s="9"/>
      <c r="K27" s="5">
        <v>3.8</v>
      </c>
      <c r="L27" s="5">
        <v>2.5</v>
      </c>
      <c r="M27" s="9">
        <v>6.8</v>
      </c>
      <c r="N27" s="24">
        <f t="shared" ref="N27:N28" si="2">E27*0.3+F27*0.3+G27*0.3+H27+M27</f>
        <v>84.856</v>
      </c>
      <c r="O27" s="15" t="s">
        <v>20</v>
      </c>
    </row>
    <row r="28" spans="1:15">
      <c r="A28" s="5">
        <v>3</v>
      </c>
      <c r="B28" s="16" t="s">
        <v>189</v>
      </c>
      <c r="C28" s="5" t="s">
        <v>19</v>
      </c>
      <c r="D28" s="5">
        <v>6</v>
      </c>
      <c r="E28" s="9">
        <v>75</v>
      </c>
      <c r="F28" s="15"/>
      <c r="G28" s="8"/>
      <c r="H28" s="9">
        <v>10</v>
      </c>
      <c r="I28" s="9"/>
      <c r="J28" s="9"/>
      <c r="K28" s="5">
        <v>1.9</v>
      </c>
      <c r="L28" s="5"/>
      <c r="M28" s="9">
        <v>1.9</v>
      </c>
      <c r="N28" s="6">
        <f t="shared" si="2"/>
        <v>34.4</v>
      </c>
      <c r="O28" s="15"/>
    </row>
    <row r="30" ht="25.5" customHeight="1" spans="1:14">
      <c r="A30" s="17" t="s">
        <v>190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</sheetData>
  <mergeCells count="26">
    <mergeCell ref="A1:O1"/>
    <mergeCell ref="A2:N2"/>
    <mergeCell ref="I3:M3"/>
    <mergeCell ref="A23:N23"/>
    <mergeCell ref="I24:M24"/>
    <mergeCell ref="A30:N30"/>
    <mergeCell ref="A3:A4"/>
    <mergeCell ref="A24:A25"/>
    <mergeCell ref="B3:B4"/>
    <mergeCell ref="B24:B25"/>
    <mergeCell ref="C3:C4"/>
    <mergeCell ref="C24:C25"/>
    <mergeCell ref="D3:D4"/>
    <mergeCell ref="D24:D25"/>
    <mergeCell ref="E3:E4"/>
    <mergeCell ref="E24:E25"/>
    <mergeCell ref="F3:F4"/>
    <mergeCell ref="F24:F25"/>
    <mergeCell ref="G3:G4"/>
    <mergeCell ref="G24:G25"/>
    <mergeCell ref="H3:H4"/>
    <mergeCell ref="H24:H25"/>
    <mergeCell ref="N3:N4"/>
    <mergeCell ref="N24:N25"/>
    <mergeCell ref="O3:O4"/>
    <mergeCell ref="O24:O25"/>
  </mergeCells>
  <pageMargins left="0.56" right="0.433070866141732" top="0.7" bottom="0.43307086614173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初中语文数学</vt:lpstr>
      <vt:lpstr>初中英语物理</vt:lpstr>
      <vt:lpstr>初中其他</vt:lpstr>
      <vt:lpstr>小学语文</vt:lpstr>
      <vt:lpstr>小学数学</vt:lpstr>
      <vt:lpstr>小学其他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2019-08-05T07:25:57Z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