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10" activeTab="15"/>
  </bookViews>
  <sheets>
    <sheet name="高中语文" sheetId="1" r:id="rId1"/>
    <sheet name="高中数学" sheetId="2" r:id="rId2"/>
    <sheet name="高中英语" sheetId="3" r:id="rId3"/>
    <sheet name="高中物理" sheetId="4" r:id="rId4"/>
    <sheet name="高中化学" sheetId="5" r:id="rId5"/>
    <sheet name="高中生物" sheetId="6" r:id="rId6"/>
    <sheet name="高中历史" sheetId="7" r:id="rId7"/>
    <sheet name="高中地理" sheetId="8" r:id="rId8"/>
    <sheet name="高中政治" sheetId="9" r:id="rId9"/>
    <sheet name="高中音乐" sheetId="10" r:id="rId10"/>
    <sheet name="高中美术" sheetId="11" r:id="rId11"/>
    <sheet name="高中体育" sheetId="12" r:id="rId12"/>
    <sheet name="高中信息技术" sheetId="13" r:id="rId13"/>
    <sheet name="高中心理健康" sheetId="14" r:id="rId14"/>
    <sheet name="特殊教育" sheetId="15" r:id="rId15"/>
    <sheet name="农村小学语文" sheetId="16" r:id="rId16"/>
    <sheet name="农村小学数学" sheetId="17" r:id="rId17"/>
    <sheet name="农村小学英语" sheetId="18" r:id="rId18"/>
    <sheet name="农村小学音乐" sheetId="19" r:id="rId19"/>
    <sheet name="农村小学体育" sheetId="20" r:id="rId20"/>
    <sheet name="农村小学美术" sheetId="21" r:id="rId21"/>
    <sheet name="农村小学信息技术" sheetId="22" r:id="rId22"/>
  </sheets>
  <definedNames>
    <definedName name="_xlnm.Print_Titles" localSheetId="4">'高中化学'!$1:$5</definedName>
    <definedName name="_xlnm.Print_Titles" localSheetId="1">'高中数学'!$1:$5</definedName>
    <definedName name="_xlnm.Print_Titles" localSheetId="2">'高中英语'!$1:$5</definedName>
    <definedName name="_xlnm.Print_Titles" localSheetId="20">'农村小学美术'!$1:$5</definedName>
    <definedName name="_xlnm.Print_Titles" localSheetId="16">'农村小学数学'!$1:$5</definedName>
    <definedName name="_xlnm.Print_Titles" localSheetId="19">'农村小学体育'!$1:$5</definedName>
    <definedName name="_xlnm.Print_Titles" localSheetId="17">'农村小学英语'!$1:$5</definedName>
    <definedName name="_xlnm.Print_Titles" localSheetId="15">'农村小学语文'!$1:$5</definedName>
  </definedNames>
  <calcPr fullCalcOnLoad="1"/>
</workbook>
</file>

<file path=xl/sharedStrings.xml><?xml version="1.0" encoding="utf-8"?>
<sst xmlns="http://schemas.openxmlformats.org/spreadsheetml/2006/main" count="1292" uniqueCount="415">
  <si>
    <t>万年县2019年全省统一招聘教师成绩汇总表</t>
  </si>
  <si>
    <t>招聘岗位：高中语文</t>
  </si>
  <si>
    <t>2019年8月10日</t>
  </si>
  <si>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</si>
  <si>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</si>
  <si>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</si>
  <si>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</si>
  <si>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</si>
  <si>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</si>
  <si>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</si>
  <si>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</si>
  <si>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</si>
  <si>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</si>
  <si>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折算（25%）</t>
  </si>
  <si>
    <t>折算（50%）</t>
  </si>
  <si>
    <t>刘心萍</t>
  </si>
  <si>
    <t>87.5</t>
  </si>
  <si>
    <t>69</t>
  </si>
  <si>
    <t>程凌云</t>
  </si>
  <si>
    <t>65</t>
  </si>
  <si>
    <t>72.5</t>
  </si>
  <si>
    <t>程怡恬</t>
  </si>
  <si>
    <t>56</t>
  </si>
  <si>
    <t>61</t>
  </si>
  <si>
    <t>罗静</t>
  </si>
  <si>
    <t>60</t>
  </si>
  <si>
    <t>57</t>
  </si>
  <si>
    <t>章世平</t>
  </si>
  <si>
    <t>54</t>
  </si>
  <si>
    <t>59.5</t>
  </si>
  <si>
    <t>王慧琴</t>
  </si>
  <si>
    <t>53</t>
  </si>
  <si>
    <t>63</t>
  </si>
  <si>
    <t>陈雪琦</t>
  </si>
  <si>
    <t>49</t>
  </si>
  <si>
    <t>李佳欣</t>
  </si>
  <si>
    <t>53.5</t>
  </si>
  <si>
    <t>虞晨</t>
  </si>
  <si>
    <t>52.5</t>
  </si>
  <si>
    <t>46</t>
  </si>
  <si>
    <t>胡美玲</t>
  </si>
  <si>
    <t>48</t>
  </si>
  <si>
    <t>55.5</t>
  </si>
  <si>
    <t>李文婷</t>
  </si>
  <si>
    <t>27.5</t>
  </si>
  <si>
    <t>招聘岗位：高中数学</t>
  </si>
  <si>
    <t>叶玲</t>
  </si>
  <si>
    <t>85.5</t>
  </si>
  <si>
    <t>71</t>
  </si>
  <si>
    <t>1</t>
  </si>
  <si>
    <t>李亦微</t>
  </si>
  <si>
    <t>88.5</t>
  </si>
  <si>
    <t>64</t>
  </si>
  <si>
    <t>2</t>
  </si>
  <si>
    <t>邓霞玲</t>
  </si>
  <si>
    <t>84.5</t>
  </si>
  <si>
    <t>68.5</t>
  </si>
  <si>
    <t>3</t>
  </si>
  <si>
    <t>徐建芳</t>
  </si>
  <si>
    <t>73</t>
  </si>
  <si>
    <t>73.5</t>
  </si>
  <si>
    <t>4</t>
  </si>
  <si>
    <t>吴晓俊</t>
  </si>
  <si>
    <t>5</t>
  </si>
  <si>
    <t>虞亚平</t>
  </si>
  <si>
    <t>60.5</t>
  </si>
  <si>
    <t>6</t>
  </si>
  <si>
    <t>程淑甜</t>
  </si>
  <si>
    <t>75</t>
  </si>
  <si>
    <t>7</t>
  </si>
  <si>
    <t>聂彩玲</t>
  </si>
  <si>
    <t>66</t>
  </si>
  <si>
    <t>8</t>
  </si>
  <si>
    <t>汤婷</t>
  </si>
  <si>
    <t>78</t>
  </si>
  <si>
    <t>9</t>
  </si>
  <si>
    <t>董剑云</t>
  </si>
  <si>
    <t>71.5</t>
  </si>
  <si>
    <t>67</t>
  </si>
  <si>
    <t>10</t>
  </si>
  <si>
    <t>张萍明</t>
  </si>
  <si>
    <t>11</t>
  </si>
  <si>
    <t>王荣康</t>
  </si>
  <si>
    <t>62</t>
  </si>
  <si>
    <t>12</t>
  </si>
  <si>
    <t>吴思思</t>
  </si>
  <si>
    <t>63.5</t>
  </si>
  <si>
    <t>13</t>
  </si>
  <si>
    <t>韩秋林</t>
  </si>
  <si>
    <t>64.5</t>
  </si>
  <si>
    <t>62.5</t>
  </si>
  <si>
    <t>14</t>
  </si>
  <si>
    <t>郑俊</t>
  </si>
  <si>
    <t>15</t>
  </si>
  <si>
    <t>周建红</t>
  </si>
  <si>
    <t>56.5</t>
  </si>
  <si>
    <t>70.5</t>
  </si>
  <si>
    <t>16</t>
  </si>
  <si>
    <t>张扬奇</t>
  </si>
  <si>
    <t>57.5</t>
  </si>
  <si>
    <t>17</t>
  </si>
  <si>
    <t>饶欢平</t>
  </si>
  <si>
    <t>43</t>
  </si>
  <si>
    <t>18</t>
  </si>
  <si>
    <t>胡招华</t>
  </si>
  <si>
    <t>59</t>
  </si>
  <si>
    <t>19</t>
  </si>
  <si>
    <t>林佳</t>
  </si>
  <si>
    <t>54.5</t>
  </si>
  <si>
    <t>20</t>
  </si>
  <si>
    <t>招聘岗位：高中英语</t>
  </si>
  <si>
    <t>曹园园</t>
  </si>
  <si>
    <t>83.5</t>
  </si>
  <si>
    <t>74</t>
  </si>
  <si>
    <t>84.33</t>
  </si>
  <si>
    <t>史江民</t>
  </si>
  <si>
    <t>83</t>
  </si>
  <si>
    <t>72</t>
  </si>
  <si>
    <t>85</t>
  </si>
  <si>
    <t>姜凯旋</t>
  </si>
  <si>
    <t>74.5</t>
  </si>
  <si>
    <t>85.67</t>
  </si>
  <si>
    <t>曹琪明</t>
  </si>
  <si>
    <t>77</t>
  </si>
  <si>
    <t>81</t>
  </si>
  <si>
    <t>游怡欣</t>
  </si>
  <si>
    <t>58.5</t>
  </si>
  <si>
    <t>88.33</t>
  </si>
  <si>
    <t>吴雨明</t>
  </si>
  <si>
    <t>84.67</t>
  </si>
  <si>
    <t>徐星</t>
  </si>
  <si>
    <t>70</t>
  </si>
  <si>
    <t>李小瑶</t>
  </si>
  <si>
    <t>66.5</t>
  </si>
  <si>
    <t>吕国琴</t>
  </si>
  <si>
    <t>80</t>
  </si>
  <si>
    <t>张姝钰</t>
  </si>
  <si>
    <t>68</t>
  </si>
  <si>
    <t>82.33</t>
  </si>
  <si>
    <t>袁清霞</t>
  </si>
  <si>
    <t>王文棋</t>
  </si>
  <si>
    <t>87</t>
  </si>
  <si>
    <t>李思雨</t>
  </si>
  <si>
    <t>86.67</t>
  </si>
  <si>
    <t>黄紫莹</t>
  </si>
  <si>
    <t>曾彩英</t>
  </si>
  <si>
    <t>76</t>
  </si>
  <si>
    <t>79.33</t>
  </si>
  <si>
    <t>饶梦琪</t>
  </si>
  <si>
    <t>82.67</t>
  </si>
  <si>
    <t>张玲梅</t>
  </si>
  <si>
    <t>徐慨云</t>
  </si>
  <si>
    <t>78.5</t>
  </si>
  <si>
    <t>65.5</t>
  </si>
  <si>
    <t>78.67</t>
  </si>
  <si>
    <t>刘露</t>
  </si>
  <si>
    <t>79.67</t>
  </si>
  <si>
    <t>李页页</t>
  </si>
  <si>
    <t>80.67</t>
  </si>
  <si>
    <t>周思琦</t>
  </si>
  <si>
    <t>73.67</t>
  </si>
  <si>
    <t>21</t>
  </si>
  <si>
    <t>张朦</t>
  </si>
  <si>
    <t>0</t>
  </si>
  <si>
    <t>22</t>
  </si>
  <si>
    <t>祝凌晨</t>
  </si>
  <si>
    <t>23</t>
  </si>
  <si>
    <t>刘小炜</t>
  </si>
  <si>
    <t>24</t>
  </si>
  <si>
    <t>招聘岗位：高中物理</t>
  </si>
  <si>
    <t>夏小卫</t>
  </si>
  <si>
    <t>75.5</t>
  </si>
  <si>
    <t>程子芳</t>
  </si>
  <si>
    <t>吴晶</t>
  </si>
  <si>
    <t>徐梦华</t>
  </si>
  <si>
    <t>80.5</t>
  </si>
  <si>
    <t>曹静</t>
  </si>
  <si>
    <t>88</t>
  </si>
  <si>
    <t>李乐乐</t>
  </si>
  <si>
    <t>汪洋</t>
  </si>
  <si>
    <t>程钢东</t>
  </si>
  <si>
    <t>79.5</t>
  </si>
  <si>
    <t>刘全欢</t>
  </si>
  <si>
    <t>黄佳佳</t>
  </si>
  <si>
    <t>徐健琴</t>
  </si>
  <si>
    <t>41</t>
  </si>
  <si>
    <t>黄成</t>
  </si>
  <si>
    <t>52</t>
  </si>
  <si>
    <t>招聘岗位：高中化学</t>
  </si>
  <si>
    <t>高德恩</t>
  </si>
  <si>
    <t>李志辉</t>
  </si>
  <si>
    <t>90.5</t>
  </si>
  <si>
    <t>周淑萍</t>
  </si>
  <si>
    <t>76.5</t>
  </si>
  <si>
    <t>黄绿</t>
  </si>
  <si>
    <t>86</t>
  </si>
  <si>
    <t>汤哲磊</t>
  </si>
  <si>
    <t>69.5</t>
  </si>
  <si>
    <t>周龙杰</t>
  </si>
  <si>
    <t>丁璐</t>
  </si>
  <si>
    <t>曹璐璐</t>
  </si>
  <si>
    <t>吴彦泽</t>
  </si>
  <si>
    <t>51</t>
  </si>
  <si>
    <t>吴高伟</t>
  </si>
  <si>
    <t>77.5</t>
  </si>
  <si>
    <t>董庆浩</t>
  </si>
  <si>
    <t>79</t>
  </si>
  <si>
    <t>彭李青</t>
  </si>
  <si>
    <t>李传乐</t>
  </si>
  <si>
    <t>55</t>
  </si>
  <si>
    <t>肖小意</t>
  </si>
  <si>
    <t>石佳婷</t>
  </si>
  <si>
    <t>41.5</t>
  </si>
  <si>
    <t>王玉珍</t>
  </si>
  <si>
    <t>49.5</t>
  </si>
  <si>
    <t>王天鹏</t>
  </si>
  <si>
    <t>39.5</t>
  </si>
  <si>
    <t>杨振兴</t>
  </si>
  <si>
    <t>50.5</t>
  </si>
  <si>
    <t>招聘岗位：高中生物</t>
  </si>
  <si>
    <t>张雨晴</t>
  </si>
  <si>
    <t>82.5</t>
  </si>
  <si>
    <t>刘飞</t>
  </si>
  <si>
    <t>王美玲</t>
  </si>
  <si>
    <t>48.5</t>
  </si>
  <si>
    <t>李海瑶</t>
  </si>
  <si>
    <t>孔一芳</t>
  </si>
  <si>
    <t>邵秀娟</t>
  </si>
  <si>
    <t>刘雅君</t>
  </si>
  <si>
    <t>程有旺</t>
  </si>
  <si>
    <t>黄美玲</t>
  </si>
  <si>
    <t>江炜晴</t>
  </si>
  <si>
    <t>招聘岗位：高中历史</t>
  </si>
  <si>
    <t>陈露</t>
  </si>
  <si>
    <t>67.5</t>
  </si>
  <si>
    <t>郑亚文</t>
  </si>
  <si>
    <t>陈璐</t>
  </si>
  <si>
    <t>郭楚琪</t>
  </si>
  <si>
    <t>孙文姬</t>
  </si>
  <si>
    <t>61.5</t>
  </si>
  <si>
    <t>黄式雄</t>
  </si>
  <si>
    <t>44.5</t>
  </si>
  <si>
    <t>占传武</t>
  </si>
  <si>
    <t>45</t>
  </si>
  <si>
    <t>招聘岗位：高中地理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</si>
  <si>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年8月10日</t>
    </r>
  </si>
  <si>
    <t>童秀萍</t>
  </si>
  <si>
    <t>89</t>
  </si>
  <si>
    <t>李晨晨</t>
  </si>
  <si>
    <t>夏美美</t>
  </si>
  <si>
    <t>40.5</t>
  </si>
  <si>
    <t>招聘岗位：高中政治</t>
  </si>
  <si>
    <t>汤逸瑶</t>
  </si>
  <si>
    <t>余艳红</t>
  </si>
  <si>
    <t>81.5</t>
  </si>
  <si>
    <t>夏彩云</t>
  </si>
  <si>
    <t>彭雯</t>
  </si>
  <si>
    <t>刘婷</t>
  </si>
  <si>
    <t>潘慧琳</t>
  </si>
  <si>
    <t>陶叶芳</t>
  </si>
  <si>
    <t>柴熙</t>
  </si>
  <si>
    <t>招聘岗位：高中音乐</t>
  </si>
  <si>
    <t>沈菲</t>
  </si>
  <si>
    <t>38.5</t>
  </si>
  <si>
    <t>李琴</t>
  </si>
  <si>
    <t>34.5</t>
  </si>
  <si>
    <t>吴雷</t>
  </si>
  <si>
    <t>30</t>
  </si>
  <si>
    <t>陈彩荣</t>
  </si>
  <si>
    <t>杨睿</t>
  </si>
  <si>
    <t>37.5</t>
  </si>
  <si>
    <t>32.5</t>
  </si>
  <si>
    <t>虞瑜</t>
  </si>
  <si>
    <t>35.5</t>
  </si>
  <si>
    <t>周玮琦</t>
  </si>
  <si>
    <t>36</t>
  </si>
  <si>
    <t>彭彩丝</t>
  </si>
  <si>
    <t>38</t>
  </si>
  <si>
    <t>35</t>
  </si>
  <si>
    <t>邹丽芳</t>
  </si>
  <si>
    <t>招聘岗位：高中美术</t>
  </si>
  <si>
    <t>黄金杰</t>
  </si>
  <si>
    <t>夏静宜</t>
  </si>
  <si>
    <t>王晶晶</t>
  </si>
  <si>
    <t>黄博</t>
  </si>
  <si>
    <t>58</t>
  </si>
  <si>
    <t>贺丹</t>
  </si>
  <si>
    <t>雷羽生</t>
  </si>
  <si>
    <t>招聘岗位：高中体育</t>
  </si>
  <si>
    <t>刘燕红</t>
  </si>
  <si>
    <t>胡饶平</t>
  </si>
  <si>
    <t>聂新标</t>
  </si>
  <si>
    <t>44</t>
  </si>
  <si>
    <t>汪仙仙</t>
  </si>
  <si>
    <t>蔡梦云</t>
  </si>
  <si>
    <t>47</t>
  </si>
  <si>
    <t>陈凤</t>
  </si>
  <si>
    <t>李道云</t>
  </si>
  <si>
    <t>张伟</t>
  </si>
  <si>
    <t>42.5</t>
  </si>
  <si>
    <t>42</t>
  </si>
  <si>
    <t>招聘岗位：高中信息技术</t>
  </si>
  <si>
    <t>陈满兰</t>
  </si>
  <si>
    <t>朱小洁</t>
  </si>
  <si>
    <t>桂丰</t>
  </si>
  <si>
    <t>45.5</t>
  </si>
  <si>
    <t>洪水英</t>
  </si>
  <si>
    <t>50</t>
  </si>
  <si>
    <t>陈秀云</t>
  </si>
  <si>
    <t>程世鹏</t>
  </si>
  <si>
    <t>36.5</t>
  </si>
  <si>
    <t>汪潇</t>
  </si>
  <si>
    <t>招聘岗位：高中心理健康</t>
  </si>
  <si>
    <t>章燕燕</t>
  </si>
  <si>
    <t>洪佩琦</t>
  </si>
  <si>
    <t>招聘岗位：特殊教育</t>
  </si>
  <si>
    <r>
      <rPr>
        <sz val="11"/>
        <color indexed="8"/>
        <rFont val="宋体"/>
        <family val="0"/>
      </rPr>
      <t>2019</t>
    </r>
    <r>
      <rPr>
        <sz val="11"/>
        <color theme="1"/>
        <rFont val="Calibri"/>
        <family val="0"/>
      </rPr>
      <t>年8月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日</t>
    </r>
  </si>
  <si>
    <t>陈小麦</t>
  </si>
  <si>
    <t>詹婷婷</t>
  </si>
  <si>
    <t>招聘岗位：农村小学语文</t>
  </si>
  <si>
    <t>刘霞</t>
  </si>
  <si>
    <t>李冠卿</t>
  </si>
  <si>
    <t>黄淑蓉</t>
  </si>
  <si>
    <t>吴海卫</t>
  </si>
  <si>
    <t>徐桢</t>
  </si>
  <si>
    <t>饶永淳</t>
  </si>
  <si>
    <t>史玉婷</t>
  </si>
  <si>
    <t>51.5</t>
  </si>
  <si>
    <t>周丽鹏</t>
  </si>
  <si>
    <t>黄火珍</t>
  </si>
  <si>
    <t>胡宁宁</t>
  </si>
  <si>
    <t>刘红红</t>
  </si>
  <si>
    <t>朱静</t>
  </si>
  <si>
    <t>周湾湾</t>
  </si>
  <si>
    <t>黄琪</t>
  </si>
  <si>
    <t>陈艳芳</t>
  </si>
  <si>
    <t>招聘岗位：农村小学数学</t>
  </si>
  <si>
    <t>胡平良</t>
  </si>
  <si>
    <t>许佳妮</t>
  </si>
  <si>
    <t>陶稳</t>
  </si>
  <si>
    <t>汪晓燕</t>
  </si>
  <si>
    <t>86.5</t>
  </si>
  <si>
    <t>李萍</t>
  </si>
  <si>
    <t>李小燕</t>
  </si>
  <si>
    <t>柴小琴</t>
  </si>
  <si>
    <t>程佳月</t>
  </si>
  <si>
    <t>肖佳莹</t>
  </si>
  <si>
    <t>王关林</t>
  </si>
  <si>
    <t>84</t>
  </si>
  <si>
    <t>李海燕</t>
  </si>
  <si>
    <t>刘俐</t>
  </si>
  <si>
    <t>胡文欣</t>
  </si>
  <si>
    <t>刘巧莲</t>
  </si>
  <si>
    <t>卢彩凤</t>
  </si>
  <si>
    <t>招聘岗位：农村小学英语</t>
  </si>
  <si>
    <t>曾嫣嫣</t>
  </si>
  <si>
    <t>陈丽婷</t>
  </si>
  <si>
    <t>90</t>
  </si>
  <si>
    <t>陶雯</t>
  </si>
  <si>
    <t>张滢</t>
  </si>
  <si>
    <t>饶丽娟</t>
  </si>
  <si>
    <t>周爱君</t>
  </si>
  <si>
    <t>曹霞</t>
  </si>
  <si>
    <t>胡志珊</t>
  </si>
  <si>
    <t>罗江培</t>
  </si>
  <si>
    <t>乐红杏</t>
  </si>
  <si>
    <t>夏莉萍</t>
  </si>
  <si>
    <t>张雪琴</t>
  </si>
  <si>
    <t>徐芳</t>
  </si>
  <si>
    <t>陈德婕</t>
  </si>
  <si>
    <t>吴爱花</t>
  </si>
  <si>
    <t>招聘岗位：农村小学音乐</t>
  </si>
  <si>
    <r>
      <rPr>
        <sz val="11"/>
        <color indexed="8"/>
        <rFont val="宋体"/>
        <family val="0"/>
      </rPr>
      <t>2019年8月10</t>
    </r>
    <r>
      <rPr>
        <sz val="11"/>
        <color theme="1"/>
        <rFont val="Calibri"/>
        <family val="0"/>
      </rPr>
      <t>日</t>
    </r>
  </si>
  <si>
    <t>朱芸</t>
  </si>
  <si>
    <t>万琪</t>
  </si>
  <si>
    <t>蒋慧娟</t>
  </si>
  <si>
    <t>余婷</t>
  </si>
  <si>
    <t>43.5</t>
  </si>
  <si>
    <t>徐智华</t>
  </si>
  <si>
    <t>龙海霞</t>
  </si>
  <si>
    <t>33.5</t>
  </si>
  <si>
    <t>刘泽亮</t>
  </si>
  <si>
    <t>39</t>
  </si>
  <si>
    <t>李章</t>
  </si>
  <si>
    <t>招聘岗位：农村小学体育</t>
  </si>
  <si>
    <t>常文玲</t>
  </si>
  <si>
    <t>程小琴</t>
  </si>
  <si>
    <t>陈婷</t>
  </si>
  <si>
    <t>胡桂福</t>
  </si>
  <si>
    <t>46.5</t>
  </si>
  <si>
    <t>胡海燕</t>
  </si>
  <si>
    <t>曹乐建</t>
  </si>
  <si>
    <t>40</t>
  </si>
  <si>
    <t>32</t>
  </si>
  <si>
    <t>罗词超</t>
  </si>
  <si>
    <t>乐金强</t>
  </si>
  <si>
    <t>招聘岗位：农村小学美术</t>
  </si>
  <si>
    <t>吴丹</t>
  </si>
  <si>
    <t>徐德明</t>
  </si>
  <si>
    <t>杜巧玲</t>
  </si>
  <si>
    <t>丁靖健</t>
  </si>
  <si>
    <t>李克健</t>
  </si>
  <si>
    <t>蒋齐美</t>
  </si>
  <si>
    <t>丁甜妹</t>
  </si>
  <si>
    <t>王红霞</t>
  </si>
  <si>
    <t>31.5</t>
  </si>
  <si>
    <t>30.5</t>
  </si>
  <si>
    <t>招聘岗位：农村小学信息技术</t>
  </si>
  <si>
    <t>黄思琪</t>
  </si>
  <si>
    <t>叶晓鹏</t>
  </si>
  <si>
    <t>叶珊珊</t>
  </si>
  <si>
    <t>胡云健</t>
  </si>
  <si>
    <t>葛金梅</t>
  </si>
  <si>
    <t>曹一麟</t>
  </si>
  <si>
    <t>朱萍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</si>
</sst>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);[Red]\(0\)"/>
    <numFmt numFmtId="179" formatCode="0.000_ "/>
    <numFmt numFmtId="180" formatCode="0_ "/>
    <numFmt numFmtId="181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177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179" fontId="44" fillId="0" borderId="9" xfId="0" applyNumberFormat="1" applyFont="1" applyBorder="1" applyAlignment="1">
      <alignment horizontal="center" vertical="center"/>
    </xf>
    <xf numFmtId="180" fontId="44" fillId="0" borderId="9" xfId="0" applyNumberFormat="1" applyFont="1" applyBorder="1" applyAlignment="1">
      <alignment horizontal="center" vertical="center"/>
    </xf>
    <xf numFmtId="181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G20" sqref="G20"/>
    </sheetView>
  </sheetViews>
  <sheetFormatPr defaultColWidth="9.00390625" defaultRowHeight="15"/>
  <cols>
    <col min="1" max="1" width="11.7109375" style="0" customWidth="1"/>
    <col min="2" max="10" width="13.00390625" style="0" customWidth="1"/>
  </cols>
  <sheetData>
    <row r="1" spans="1:10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1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2.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9.25" customHeight="1">
      <c r="A6" s="9" t="s">
        <v>15</v>
      </c>
      <c r="B6" s="9" t="s">
        <v>16</v>
      </c>
      <c r="C6" s="9">
        <f aca="true" t="shared" si="0" ref="C6:C16">B6*0.25</f>
        <v>21.875</v>
      </c>
      <c r="D6" s="9" t="s">
        <v>17</v>
      </c>
      <c r="E6" s="9">
        <f aca="true" t="shared" si="1" ref="E6:E16">D6*0.25</f>
        <v>17.25</v>
      </c>
      <c r="F6" s="9">
        <f aca="true" t="shared" si="2" ref="F6:F16">C6+E6</f>
        <v>39.125</v>
      </c>
      <c r="G6" s="9">
        <v>79.67</v>
      </c>
      <c r="H6" s="9">
        <f aca="true" t="shared" si="3" ref="H6:H16">G6*0.5</f>
        <v>39.835</v>
      </c>
      <c r="I6" s="11">
        <f aca="true" t="shared" si="4" ref="I6:I16">F6+H6</f>
        <v>78.96000000000001</v>
      </c>
      <c r="J6" s="12">
        <v>1</v>
      </c>
      <c r="K6" s="13"/>
      <c r="L6" s="13"/>
      <c r="N6" s="13"/>
      <c r="O6" s="13"/>
    </row>
    <row r="7" spans="1:15" ht="29.25" customHeight="1">
      <c r="A7" s="9" t="s">
        <v>18</v>
      </c>
      <c r="B7" s="9" t="s">
        <v>19</v>
      </c>
      <c r="C7" s="9">
        <f t="shared" si="0"/>
        <v>16.25</v>
      </c>
      <c r="D7" s="9" t="s">
        <v>20</v>
      </c>
      <c r="E7" s="9">
        <f t="shared" si="1"/>
        <v>18.125</v>
      </c>
      <c r="F7" s="9">
        <f t="shared" si="2"/>
        <v>34.375</v>
      </c>
      <c r="G7" s="9">
        <v>83.33</v>
      </c>
      <c r="H7" s="9">
        <f t="shared" si="3"/>
        <v>41.665</v>
      </c>
      <c r="I7" s="11">
        <f t="shared" si="4"/>
        <v>76.03999999999999</v>
      </c>
      <c r="J7" s="12">
        <v>2</v>
      </c>
      <c r="K7" s="13"/>
      <c r="L7" s="13"/>
      <c r="N7" s="13"/>
      <c r="O7" s="13"/>
    </row>
    <row r="8" spans="1:15" ht="29.25" customHeight="1">
      <c r="A8" s="9" t="s">
        <v>21</v>
      </c>
      <c r="B8" s="9" t="s">
        <v>22</v>
      </c>
      <c r="C8" s="9">
        <f t="shared" si="0"/>
        <v>14</v>
      </c>
      <c r="D8" s="9" t="s">
        <v>23</v>
      </c>
      <c r="E8" s="9">
        <f t="shared" si="1"/>
        <v>15.25</v>
      </c>
      <c r="F8" s="9">
        <f t="shared" si="2"/>
        <v>29.25</v>
      </c>
      <c r="G8" s="9">
        <v>86.33</v>
      </c>
      <c r="H8" s="9">
        <f t="shared" si="3"/>
        <v>43.165</v>
      </c>
      <c r="I8" s="11">
        <f t="shared" si="4"/>
        <v>72.41499999999999</v>
      </c>
      <c r="J8" s="12">
        <v>3</v>
      </c>
      <c r="K8" s="13"/>
      <c r="L8" s="13"/>
      <c r="N8" s="13"/>
      <c r="O8" s="13"/>
    </row>
    <row r="9" spans="1:15" ht="29.25" customHeight="1">
      <c r="A9" s="9" t="s">
        <v>24</v>
      </c>
      <c r="B9" s="9" t="s">
        <v>25</v>
      </c>
      <c r="C9" s="9">
        <f t="shared" si="0"/>
        <v>15</v>
      </c>
      <c r="D9" s="9" t="s">
        <v>26</v>
      </c>
      <c r="E9" s="9">
        <f t="shared" si="1"/>
        <v>14.25</v>
      </c>
      <c r="F9" s="9">
        <f t="shared" si="2"/>
        <v>29.25</v>
      </c>
      <c r="G9" s="9">
        <v>81.67</v>
      </c>
      <c r="H9" s="9">
        <f t="shared" si="3"/>
        <v>40.835</v>
      </c>
      <c r="I9" s="11">
        <f t="shared" si="4"/>
        <v>70.08500000000001</v>
      </c>
      <c r="J9" s="12">
        <v>4</v>
      </c>
      <c r="K9" s="13"/>
      <c r="L9" s="13"/>
      <c r="N9" s="13"/>
      <c r="O9" s="13"/>
    </row>
    <row r="10" spans="1:15" ht="29.25" customHeight="1">
      <c r="A10" s="9" t="s">
        <v>27</v>
      </c>
      <c r="B10" s="9" t="s">
        <v>28</v>
      </c>
      <c r="C10" s="9">
        <f t="shared" si="0"/>
        <v>13.5</v>
      </c>
      <c r="D10" s="9" t="s">
        <v>29</v>
      </c>
      <c r="E10" s="9">
        <f t="shared" si="1"/>
        <v>14.875</v>
      </c>
      <c r="F10" s="9">
        <f t="shared" si="2"/>
        <v>28.375</v>
      </c>
      <c r="G10" s="9">
        <v>82.67</v>
      </c>
      <c r="H10" s="9">
        <f t="shared" si="3"/>
        <v>41.335</v>
      </c>
      <c r="I10" s="11">
        <f t="shared" si="4"/>
        <v>69.71000000000001</v>
      </c>
      <c r="J10" s="12">
        <v>5</v>
      </c>
      <c r="K10" s="13"/>
      <c r="L10" s="13"/>
      <c r="N10" s="13"/>
      <c r="O10" s="13"/>
    </row>
    <row r="11" spans="1:15" ht="29.25" customHeight="1">
      <c r="A11" s="9" t="s">
        <v>30</v>
      </c>
      <c r="B11" s="9" t="s">
        <v>31</v>
      </c>
      <c r="C11" s="9">
        <f t="shared" si="0"/>
        <v>13.25</v>
      </c>
      <c r="D11" s="9" t="s">
        <v>32</v>
      </c>
      <c r="E11" s="9">
        <f t="shared" si="1"/>
        <v>15.75</v>
      </c>
      <c r="F11" s="9">
        <f t="shared" si="2"/>
        <v>29</v>
      </c>
      <c r="G11" s="9">
        <v>79.67</v>
      </c>
      <c r="H11" s="9">
        <f t="shared" si="3"/>
        <v>39.835</v>
      </c>
      <c r="I11" s="11">
        <f t="shared" si="4"/>
        <v>68.83500000000001</v>
      </c>
      <c r="J11" s="12">
        <v>6</v>
      </c>
      <c r="K11" s="13"/>
      <c r="L11" s="13"/>
      <c r="N11" s="13"/>
      <c r="O11" s="13"/>
    </row>
    <row r="12" spans="1:15" ht="29.25" customHeight="1">
      <c r="A12" s="9" t="s">
        <v>33</v>
      </c>
      <c r="B12" s="9" t="s">
        <v>29</v>
      </c>
      <c r="C12" s="9">
        <f t="shared" si="0"/>
        <v>14.875</v>
      </c>
      <c r="D12" s="9" t="s">
        <v>34</v>
      </c>
      <c r="E12" s="9">
        <f t="shared" si="1"/>
        <v>12.25</v>
      </c>
      <c r="F12" s="9">
        <f t="shared" si="2"/>
        <v>27.125</v>
      </c>
      <c r="G12" s="9">
        <v>83.33</v>
      </c>
      <c r="H12" s="9">
        <f t="shared" si="3"/>
        <v>41.665</v>
      </c>
      <c r="I12" s="11">
        <f t="shared" si="4"/>
        <v>68.78999999999999</v>
      </c>
      <c r="J12" s="12">
        <v>7</v>
      </c>
      <c r="K12" s="13"/>
      <c r="L12" s="13"/>
      <c r="N12" s="13"/>
      <c r="O12" s="13"/>
    </row>
    <row r="13" spans="1:10" ht="29.25" customHeight="1">
      <c r="A13" s="9" t="s">
        <v>35</v>
      </c>
      <c r="B13" s="9" t="s">
        <v>36</v>
      </c>
      <c r="C13" s="9">
        <f t="shared" si="0"/>
        <v>13.375</v>
      </c>
      <c r="D13" s="9" t="s">
        <v>31</v>
      </c>
      <c r="E13" s="9">
        <f t="shared" si="1"/>
        <v>13.25</v>
      </c>
      <c r="F13" s="9">
        <f t="shared" si="2"/>
        <v>26.625</v>
      </c>
      <c r="G13" s="15">
        <v>81.67</v>
      </c>
      <c r="H13" s="9">
        <f t="shared" si="3"/>
        <v>40.835</v>
      </c>
      <c r="I13" s="11">
        <f t="shared" si="4"/>
        <v>67.46000000000001</v>
      </c>
      <c r="J13" s="12">
        <v>8</v>
      </c>
    </row>
    <row r="14" spans="1:10" ht="29.25" customHeight="1">
      <c r="A14" s="9" t="s">
        <v>37</v>
      </c>
      <c r="B14" s="9" t="s">
        <v>38</v>
      </c>
      <c r="C14" s="9">
        <f t="shared" si="0"/>
        <v>13.125</v>
      </c>
      <c r="D14" s="9" t="s">
        <v>39</v>
      </c>
      <c r="E14" s="9">
        <f t="shared" si="1"/>
        <v>11.5</v>
      </c>
      <c r="F14" s="9">
        <f t="shared" si="2"/>
        <v>24.625</v>
      </c>
      <c r="G14" s="9">
        <v>81.67</v>
      </c>
      <c r="H14" s="9">
        <f t="shared" si="3"/>
        <v>40.835</v>
      </c>
      <c r="I14" s="11">
        <f t="shared" si="4"/>
        <v>65.46000000000001</v>
      </c>
      <c r="J14" s="12">
        <v>9</v>
      </c>
    </row>
    <row r="15" spans="1:10" ht="29.25" customHeight="1">
      <c r="A15" s="9" t="s">
        <v>40</v>
      </c>
      <c r="B15" s="9" t="s">
        <v>41</v>
      </c>
      <c r="C15" s="9">
        <f t="shared" si="0"/>
        <v>12</v>
      </c>
      <c r="D15" s="9" t="s">
        <v>42</v>
      </c>
      <c r="E15" s="9">
        <f t="shared" si="1"/>
        <v>13.875</v>
      </c>
      <c r="F15" s="9">
        <f t="shared" si="2"/>
        <v>25.875</v>
      </c>
      <c r="G15" s="9">
        <v>79</v>
      </c>
      <c r="H15" s="9">
        <f t="shared" si="3"/>
        <v>39.5</v>
      </c>
      <c r="I15" s="11">
        <f t="shared" si="4"/>
        <v>65.375</v>
      </c>
      <c r="J15" s="12">
        <v>10</v>
      </c>
    </row>
    <row r="16" spans="1:10" ht="29.25" customHeight="1">
      <c r="A16" s="9" t="s">
        <v>43</v>
      </c>
      <c r="B16" s="9" t="s">
        <v>44</v>
      </c>
      <c r="C16" s="9">
        <f t="shared" si="0"/>
        <v>6.875</v>
      </c>
      <c r="D16" s="9" t="s">
        <v>38</v>
      </c>
      <c r="E16" s="9">
        <f t="shared" si="1"/>
        <v>13.125</v>
      </c>
      <c r="F16" s="9">
        <f t="shared" si="2"/>
        <v>20</v>
      </c>
      <c r="G16" s="9">
        <v>80.33</v>
      </c>
      <c r="H16" s="9">
        <f t="shared" si="3"/>
        <v>40.165</v>
      </c>
      <c r="I16" s="11">
        <f t="shared" si="4"/>
        <v>60.165</v>
      </c>
      <c r="J16" s="12">
        <v>11</v>
      </c>
    </row>
    <row r="17" ht="27.75" customHeight="1"/>
    <row r="18" ht="27.75" customHeight="1"/>
    <row r="19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workbookViewId="0" topLeftCell="A1">
      <selection activeCell="J9" sqref="J9"/>
    </sheetView>
  </sheetViews>
  <sheetFormatPr defaultColWidth="9.00390625" defaultRowHeight="15"/>
  <cols>
    <col min="1" max="8" width="12.8515625" style="0" customWidth="1"/>
    <col min="9" max="9" width="12.8515625" style="19" customWidth="1"/>
    <col min="10" max="10" width="12.8515625" style="0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261</v>
      </c>
      <c r="F2" s="2"/>
      <c r="G2" s="3"/>
      <c r="H2" s="2"/>
      <c r="I2" s="2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8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8"/>
      <c r="J4" s="4"/>
    </row>
    <row r="5" spans="1:10" ht="33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8"/>
      <c r="J5" s="4"/>
    </row>
    <row r="6" spans="1:16" ht="33.75" customHeight="1">
      <c r="A6" s="9" t="s">
        <v>262</v>
      </c>
      <c r="B6" s="9" t="s">
        <v>83</v>
      </c>
      <c r="C6" s="9">
        <f aca="true" t="shared" si="0" ref="C6:C14">B6*0.25</f>
        <v>15.5</v>
      </c>
      <c r="D6" s="9" t="s">
        <v>263</v>
      </c>
      <c r="E6" s="9">
        <f aca="true" t="shared" si="1" ref="E6:E14">D6*0.25</f>
        <v>9.625</v>
      </c>
      <c r="F6" s="9">
        <f aca="true" t="shared" si="2" ref="F6:F14">C6+E6</f>
        <v>25.125</v>
      </c>
      <c r="G6" s="9">
        <v>90.83</v>
      </c>
      <c r="H6" s="9">
        <f aca="true" t="shared" si="3" ref="H6:H14">G6*0.5</f>
        <v>45.415</v>
      </c>
      <c r="I6" s="11">
        <f aca="true" t="shared" si="4" ref="I6:I14">F6+H6</f>
        <v>70.53999999999999</v>
      </c>
      <c r="J6" s="12" t="s">
        <v>49</v>
      </c>
      <c r="K6" s="13"/>
      <c r="L6" s="13"/>
      <c r="M6" s="13"/>
      <c r="P6" s="13"/>
    </row>
    <row r="7" spans="1:13" ht="33.75" customHeight="1">
      <c r="A7" s="9" t="s">
        <v>264</v>
      </c>
      <c r="B7" s="9" t="s">
        <v>234</v>
      </c>
      <c r="C7" s="9">
        <f t="shared" si="0"/>
        <v>16.875</v>
      </c>
      <c r="D7" s="9" t="s">
        <v>265</v>
      </c>
      <c r="E7" s="9">
        <f t="shared" si="1"/>
        <v>8.625</v>
      </c>
      <c r="F7" s="9">
        <f t="shared" si="2"/>
        <v>25.5</v>
      </c>
      <c r="G7" s="9">
        <v>87.5</v>
      </c>
      <c r="H7" s="9">
        <f t="shared" si="3"/>
        <v>43.75</v>
      </c>
      <c r="I7" s="11">
        <f t="shared" si="4"/>
        <v>69.25</v>
      </c>
      <c r="J7" s="12" t="s">
        <v>53</v>
      </c>
      <c r="K7" s="13"/>
      <c r="L7" s="13"/>
      <c r="M7" s="13"/>
    </row>
    <row r="8" spans="1:13" ht="33.75" customHeight="1">
      <c r="A8" s="9" t="s">
        <v>266</v>
      </c>
      <c r="B8" s="9" t="s">
        <v>52</v>
      </c>
      <c r="C8" s="9">
        <f t="shared" si="0"/>
        <v>16</v>
      </c>
      <c r="D8" s="9" t="s">
        <v>267</v>
      </c>
      <c r="E8" s="9">
        <f t="shared" si="1"/>
        <v>7.5</v>
      </c>
      <c r="F8" s="9">
        <f t="shared" si="2"/>
        <v>23.5</v>
      </c>
      <c r="G8" s="9">
        <v>90.67</v>
      </c>
      <c r="H8" s="9">
        <f t="shared" si="3"/>
        <v>45.335</v>
      </c>
      <c r="I8" s="11">
        <f t="shared" si="4"/>
        <v>68.83500000000001</v>
      </c>
      <c r="J8" s="12" t="s">
        <v>57</v>
      </c>
      <c r="K8" s="13"/>
      <c r="L8" s="13"/>
      <c r="M8" s="13"/>
    </row>
    <row r="9" spans="1:13" ht="33.75" customHeight="1">
      <c r="A9" s="9" t="s">
        <v>268</v>
      </c>
      <c r="B9" s="9" t="s">
        <v>22</v>
      </c>
      <c r="C9" s="9">
        <f t="shared" si="0"/>
        <v>14</v>
      </c>
      <c r="D9" s="9" t="s">
        <v>216</v>
      </c>
      <c r="E9" s="9">
        <f t="shared" si="1"/>
        <v>9.875</v>
      </c>
      <c r="F9" s="9">
        <f t="shared" si="2"/>
        <v>23.875</v>
      </c>
      <c r="G9" s="9">
        <v>89.83</v>
      </c>
      <c r="H9" s="9">
        <f t="shared" si="3"/>
        <v>44.915</v>
      </c>
      <c r="I9" s="11">
        <f t="shared" si="4"/>
        <v>68.78999999999999</v>
      </c>
      <c r="J9" s="12" t="s">
        <v>61</v>
      </c>
      <c r="K9" s="13"/>
      <c r="L9" s="13"/>
      <c r="M9" s="13"/>
    </row>
    <row r="10" spans="1:13" ht="33.75" customHeight="1">
      <c r="A10" s="9" t="s">
        <v>269</v>
      </c>
      <c r="B10" s="9" t="s">
        <v>270</v>
      </c>
      <c r="C10" s="9">
        <f t="shared" si="0"/>
        <v>9.375</v>
      </c>
      <c r="D10" s="9" t="s">
        <v>271</v>
      </c>
      <c r="E10" s="9">
        <f t="shared" si="1"/>
        <v>8.125</v>
      </c>
      <c r="F10" s="9">
        <f t="shared" si="2"/>
        <v>17.5</v>
      </c>
      <c r="G10" s="9">
        <v>89.33</v>
      </c>
      <c r="H10" s="9">
        <f t="shared" si="3"/>
        <v>44.665</v>
      </c>
      <c r="I10" s="11">
        <f t="shared" si="4"/>
        <v>62.165</v>
      </c>
      <c r="J10" s="12" t="s">
        <v>63</v>
      </c>
      <c r="K10" s="13"/>
      <c r="L10" s="13"/>
      <c r="M10" s="13"/>
    </row>
    <row r="11" spans="1:10" ht="33.75" customHeight="1">
      <c r="A11" s="9" t="s">
        <v>272</v>
      </c>
      <c r="B11" s="9" t="s">
        <v>243</v>
      </c>
      <c r="C11" s="9">
        <f t="shared" si="0"/>
        <v>11.25</v>
      </c>
      <c r="D11" s="9" t="s">
        <v>273</v>
      </c>
      <c r="E11" s="9">
        <f t="shared" si="1"/>
        <v>8.875</v>
      </c>
      <c r="F11" s="9">
        <f t="shared" si="2"/>
        <v>20.125</v>
      </c>
      <c r="G11" s="9">
        <v>81</v>
      </c>
      <c r="H11" s="9">
        <f t="shared" si="3"/>
        <v>40.5</v>
      </c>
      <c r="I11" s="11">
        <f t="shared" si="4"/>
        <v>60.625</v>
      </c>
      <c r="J11" s="12" t="s">
        <v>66</v>
      </c>
    </row>
    <row r="12" spans="1:10" ht="33.75" customHeight="1">
      <c r="A12" s="9" t="s">
        <v>274</v>
      </c>
      <c r="B12" s="9" t="s">
        <v>273</v>
      </c>
      <c r="C12" s="9">
        <f t="shared" si="0"/>
        <v>8.875</v>
      </c>
      <c r="D12" s="9" t="s">
        <v>275</v>
      </c>
      <c r="E12" s="9">
        <f t="shared" si="1"/>
        <v>9</v>
      </c>
      <c r="F12" s="9">
        <f t="shared" si="2"/>
        <v>17.875</v>
      </c>
      <c r="G12" s="9">
        <v>73.67</v>
      </c>
      <c r="H12" s="9">
        <f t="shared" si="3"/>
        <v>36.835</v>
      </c>
      <c r="I12" s="11">
        <f t="shared" si="4"/>
        <v>54.71</v>
      </c>
      <c r="J12" s="12" t="s">
        <v>69</v>
      </c>
    </row>
    <row r="13" spans="1:10" ht="33.75" customHeight="1">
      <c r="A13" s="9" t="s">
        <v>276</v>
      </c>
      <c r="B13" s="9" t="s">
        <v>277</v>
      </c>
      <c r="C13" s="9">
        <f t="shared" si="0"/>
        <v>9.5</v>
      </c>
      <c r="D13" s="9" t="s">
        <v>278</v>
      </c>
      <c r="E13" s="9">
        <f t="shared" si="1"/>
        <v>8.75</v>
      </c>
      <c r="F13" s="9">
        <f t="shared" si="2"/>
        <v>18.25</v>
      </c>
      <c r="G13" s="9">
        <v>70.67</v>
      </c>
      <c r="H13" s="9">
        <f t="shared" si="3"/>
        <v>35.335</v>
      </c>
      <c r="I13" s="11">
        <f t="shared" si="4"/>
        <v>53.585</v>
      </c>
      <c r="J13" s="12" t="s">
        <v>72</v>
      </c>
    </row>
    <row r="14" spans="1:10" ht="33.75" customHeight="1">
      <c r="A14" s="9" t="s">
        <v>279</v>
      </c>
      <c r="B14" s="9" t="s">
        <v>41</v>
      </c>
      <c r="C14" s="9">
        <f t="shared" si="0"/>
        <v>12</v>
      </c>
      <c r="D14" s="9" t="s">
        <v>278</v>
      </c>
      <c r="E14" s="9">
        <f t="shared" si="1"/>
        <v>8.75</v>
      </c>
      <c r="F14" s="9">
        <f t="shared" si="2"/>
        <v>20.75</v>
      </c>
      <c r="G14" s="14">
        <v>0</v>
      </c>
      <c r="H14" s="14">
        <f t="shared" si="3"/>
        <v>0</v>
      </c>
      <c r="I14" s="11">
        <f t="shared" si="4"/>
        <v>20.75</v>
      </c>
      <c r="J14" s="12" t="s">
        <v>75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H11" sqref="H11"/>
    </sheetView>
  </sheetViews>
  <sheetFormatPr defaultColWidth="9.00390625" defaultRowHeight="15"/>
  <cols>
    <col min="1" max="10" width="12.851562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280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8" ht="42" customHeight="1">
      <c r="A6" s="9" t="s">
        <v>281</v>
      </c>
      <c r="B6" s="9" t="s">
        <v>131</v>
      </c>
      <c r="C6" s="9">
        <f aca="true" t="shared" si="0" ref="C6:C11">B6*0.25</f>
        <v>17.5</v>
      </c>
      <c r="D6" s="9" t="s">
        <v>17</v>
      </c>
      <c r="E6" s="9">
        <f aca="true" t="shared" si="1" ref="E6:E11">D6*0.25</f>
        <v>17.25</v>
      </c>
      <c r="F6" s="9">
        <f aca="true" t="shared" si="2" ref="F6:F11">C6+E6</f>
        <v>34.75</v>
      </c>
      <c r="G6" s="9">
        <v>88.67</v>
      </c>
      <c r="H6" s="9">
        <f aca="true" t="shared" si="3" ref="H6:H11">G6*0.5</f>
        <v>44.335</v>
      </c>
      <c r="I6" s="11">
        <f aca="true" t="shared" si="4" ref="I6:I11">F6+H6</f>
        <v>79.08500000000001</v>
      </c>
      <c r="J6" s="12">
        <v>1</v>
      </c>
      <c r="K6" s="13"/>
      <c r="L6" s="13"/>
      <c r="M6" s="13"/>
      <c r="P6" s="13"/>
      <c r="Q6" s="13"/>
      <c r="R6" s="13"/>
    </row>
    <row r="7" spans="1:17" ht="42" customHeight="1">
      <c r="A7" s="9" t="s">
        <v>282</v>
      </c>
      <c r="B7" s="9" t="s">
        <v>68</v>
      </c>
      <c r="C7" s="9">
        <f t="shared" si="0"/>
        <v>18.75</v>
      </c>
      <c r="D7" s="9" t="s">
        <v>29</v>
      </c>
      <c r="E7" s="9">
        <f t="shared" si="1"/>
        <v>14.875</v>
      </c>
      <c r="F7" s="9">
        <f t="shared" si="2"/>
        <v>33.625</v>
      </c>
      <c r="G7" s="9">
        <v>87.83</v>
      </c>
      <c r="H7" s="9">
        <f t="shared" si="3"/>
        <v>43.915</v>
      </c>
      <c r="I7" s="11">
        <f t="shared" si="4"/>
        <v>77.53999999999999</v>
      </c>
      <c r="J7" s="12">
        <v>2</v>
      </c>
      <c r="K7" s="13"/>
      <c r="L7" s="13"/>
      <c r="M7" s="13"/>
      <c r="P7" s="13"/>
      <c r="Q7" s="13"/>
    </row>
    <row r="8" spans="1:17" ht="42" customHeight="1">
      <c r="A8" s="9" t="s">
        <v>283</v>
      </c>
      <c r="B8" s="9" t="s">
        <v>19</v>
      </c>
      <c r="C8" s="9">
        <f t="shared" si="0"/>
        <v>16.25</v>
      </c>
      <c r="D8" s="9" t="s">
        <v>28</v>
      </c>
      <c r="E8" s="9">
        <f t="shared" si="1"/>
        <v>13.5</v>
      </c>
      <c r="F8" s="9">
        <f t="shared" si="2"/>
        <v>29.75</v>
      </c>
      <c r="G8" s="9">
        <v>86</v>
      </c>
      <c r="H8" s="9">
        <f t="shared" si="3"/>
        <v>43</v>
      </c>
      <c r="I8" s="11">
        <f t="shared" si="4"/>
        <v>72.75</v>
      </c>
      <c r="J8" s="12">
        <v>3</v>
      </c>
      <c r="K8" s="13"/>
      <c r="L8" s="13"/>
      <c r="M8" s="13"/>
      <c r="P8" s="13"/>
      <c r="Q8" s="13"/>
    </row>
    <row r="9" spans="1:17" ht="42" customHeight="1">
      <c r="A9" s="9" t="s">
        <v>284</v>
      </c>
      <c r="B9" s="9" t="s">
        <v>285</v>
      </c>
      <c r="C9" s="9">
        <f t="shared" si="0"/>
        <v>14.5</v>
      </c>
      <c r="D9" s="9" t="s">
        <v>25</v>
      </c>
      <c r="E9" s="9">
        <f t="shared" si="1"/>
        <v>15</v>
      </c>
      <c r="F9" s="9">
        <f t="shared" si="2"/>
        <v>29.5</v>
      </c>
      <c r="G9" s="9">
        <v>81.67</v>
      </c>
      <c r="H9" s="9">
        <f t="shared" si="3"/>
        <v>40.835</v>
      </c>
      <c r="I9" s="11">
        <f t="shared" si="4"/>
        <v>70.33500000000001</v>
      </c>
      <c r="J9" s="12">
        <v>4</v>
      </c>
      <c r="K9" s="13"/>
      <c r="L9" s="13"/>
      <c r="M9" s="13"/>
      <c r="P9" s="13"/>
      <c r="Q9" s="13"/>
    </row>
    <row r="10" spans="1:17" ht="42" customHeight="1">
      <c r="A10" s="9" t="s">
        <v>286</v>
      </c>
      <c r="B10" s="9" t="s">
        <v>86</v>
      </c>
      <c r="C10" s="9">
        <f t="shared" si="0"/>
        <v>15.875</v>
      </c>
      <c r="D10" s="9" t="s">
        <v>95</v>
      </c>
      <c r="E10" s="9">
        <f t="shared" si="1"/>
        <v>14.125</v>
      </c>
      <c r="F10" s="9">
        <f t="shared" si="2"/>
        <v>30</v>
      </c>
      <c r="G10" s="9">
        <v>76.67</v>
      </c>
      <c r="H10" s="9">
        <f t="shared" si="3"/>
        <v>38.335</v>
      </c>
      <c r="I10" s="11">
        <f t="shared" si="4"/>
        <v>68.33500000000001</v>
      </c>
      <c r="J10" s="12">
        <v>5</v>
      </c>
      <c r="K10" s="13"/>
      <c r="L10" s="13"/>
      <c r="M10" s="13"/>
      <c r="P10" s="13"/>
      <c r="Q10" s="13"/>
    </row>
    <row r="11" spans="1:17" ht="42" customHeight="1">
      <c r="A11" s="9" t="s">
        <v>287</v>
      </c>
      <c r="B11" s="9" t="s">
        <v>32</v>
      </c>
      <c r="C11" s="9">
        <f t="shared" si="0"/>
        <v>15.75</v>
      </c>
      <c r="D11" s="9" t="s">
        <v>77</v>
      </c>
      <c r="E11" s="9">
        <f t="shared" si="1"/>
        <v>17.875</v>
      </c>
      <c r="F11" s="9">
        <f t="shared" si="2"/>
        <v>33.625</v>
      </c>
      <c r="G11" s="16">
        <v>0</v>
      </c>
      <c r="H11" s="16">
        <f t="shared" si="3"/>
        <v>0</v>
      </c>
      <c r="I11" s="11">
        <f t="shared" si="4"/>
        <v>33.625</v>
      </c>
      <c r="J11" s="16">
        <v>6</v>
      </c>
      <c r="K11" s="13"/>
      <c r="L11" s="13"/>
      <c r="M11" s="13"/>
      <c r="P11" s="13"/>
      <c r="Q11" s="13"/>
    </row>
    <row r="12" ht="25.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H12" sqref="H12"/>
    </sheetView>
  </sheetViews>
  <sheetFormatPr defaultColWidth="9.00390625" defaultRowHeight="15"/>
  <cols>
    <col min="1" max="1" width="13.28125" style="0" customWidth="1"/>
    <col min="2" max="5" width="12.7109375" style="0" customWidth="1"/>
    <col min="6" max="6" width="14.140625" style="0" customWidth="1"/>
    <col min="7" max="7" width="12.7109375" style="0" customWidth="1"/>
    <col min="8" max="8" width="14.140625" style="0" customWidth="1"/>
    <col min="9" max="9" width="15.421875" style="0" customWidth="1"/>
    <col min="10" max="10" width="12.421875" style="0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t="s">
        <v>288</v>
      </c>
      <c r="F2" s="2"/>
      <c r="G2" s="3"/>
      <c r="H2" s="2"/>
      <c r="I2" s="10" t="s">
        <v>245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2.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7" ht="34.5" customHeight="1">
      <c r="A6" s="9" t="s">
        <v>289</v>
      </c>
      <c r="B6" s="9" t="s">
        <v>77</v>
      </c>
      <c r="C6" s="9">
        <f aca="true" t="shared" si="0" ref="C6:C13">B6*0.25</f>
        <v>17.875</v>
      </c>
      <c r="D6" s="9" t="s">
        <v>34</v>
      </c>
      <c r="E6" s="9">
        <f aca="true" t="shared" si="1" ref="E6:E13">D6*0.25</f>
        <v>12.25</v>
      </c>
      <c r="F6" s="9">
        <f aca="true" t="shared" si="2" ref="F6:F13">C6+E6</f>
        <v>30.125</v>
      </c>
      <c r="G6" s="9">
        <v>86.33</v>
      </c>
      <c r="H6" s="9">
        <f aca="true" t="shared" si="3" ref="H6:H13">G6*0.5</f>
        <v>43.165</v>
      </c>
      <c r="I6" s="11">
        <f aca="true" t="shared" si="4" ref="I6:I13">F6+H6</f>
        <v>73.28999999999999</v>
      </c>
      <c r="J6" s="12">
        <v>1</v>
      </c>
      <c r="K6" s="13"/>
      <c r="L6" s="13"/>
      <c r="M6" s="13"/>
      <c r="P6" s="13"/>
      <c r="Q6" s="13"/>
    </row>
    <row r="7" spans="1:17" ht="34.5" customHeight="1">
      <c r="A7" s="9" t="s">
        <v>290</v>
      </c>
      <c r="B7" s="9" t="s">
        <v>19</v>
      </c>
      <c r="C7" s="9">
        <f t="shared" si="0"/>
        <v>16.25</v>
      </c>
      <c r="D7" s="9" t="s">
        <v>65</v>
      </c>
      <c r="E7" s="9">
        <f t="shared" si="1"/>
        <v>15.125</v>
      </c>
      <c r="F7" s="9">
        <f t="shared" si="2"/>
        <v>31.375</v>
      </c>
      <c r="G7" s="9">
        <v>83</v>
      </c>
      <c r="H7" s="9">
        <f t="shared" si="3"/>
        <v>41.5</v>
      </c>
      <c r="I7" s="11">
        <f t="shared" si="4"/>
        <v>72.875</v>
      </c>
      <c r="J7" s="12">
        <v>2</v>
      </c>
      <c r="K7" s="13"/>
      <c r="L7" s="13"/>
      <c r="M7" s="13"/>
      <c r="P7" s="13"/>
      <c r="Q7" s="13"/>
    </row>
    <row r="8" spans="1:17" ht="34.5" customHeight="1">
      <c r="A8" s="9" t="s">
        <v>291</v>
      </c>
      <c r="B8" s="9" t="s">
        <v>123</v>
      </c>
      <c r="C8" s="9">
        <f t="shared" si="0"/>
        <v>19.25</v>
      </c>
      <c r="D8" s="9" t="s">
        <v>292</v>
      </c>
      <c r="E8" s="9">
        <f t="shared" si="1"/>
        <v>11</v>
      </c>
      <c r="F8" s="9">
        <f t="shared" si="2"/>
        <v>30.25</v>
      </c>
      <c r="G8" s="9">
        <v>84.67</v>
      </c>
      <c r="H8" s="9">
        <f t="shared" si="3"/>
        <v>42.335</v>
      </c>
      <c r="I8" s="11">
        <f t="shared" si="4"/>
        <v>72.58500000000001</v>
      </c>
      <c r="J8" s="12">
        <v>3</v>
      </c>
      <c r="K8" s="13"/>
      <c r="L8" s="13"/>
      <c r="M8" s="13"/>
      <c r="P8" s="13"/>
      <c r="Q8" s="13"/>
    </row>
    <row r="9" spans="1:17" ht="34.5" customHeight="1">
      <c r="A9" s="9" t="s">
        <v>293</v>
      </c>
      <c r="B9" s="9" t="s">
        <v>95</v>
      </c>
      <c r="C9" s="9">
        <f t="shared" si="0"/>
        <v>14.125</v>
      </c>
      <c r="D9" s="9" t="s">
        <v>78</v>
      </c>
      <c r="E9" s="9">
        <f t="shared" si="1"/>
        <v>16.75</v>
      </c>
      <c r="F9" s="9">
        <f t="shared" si="2"/>
        <v>30.875</v>
      </c>
      <c r="G9" s="9">
        <v>83</v>
      </c>
      <c r="H9" s="9">
        <f t="shared" si="3"/>
        <v>41.5</v>
      </c>
      <c r="I9" s="11">
        <f t="shared" si="4"/>
        <v>72.375</v>
      </c>
      <c r="J9" s="12">
        <v>4</v>
      </c>
      <c r="K9" s="13"/>
      <c r="L9" s="13"/>
      <c r="M9" s="13"/>
      <c r="P9" s="13"/>
      <c r="Q9" s="13"/>
    </row>
    <row r="10" spans="1:17" ht="34.5" customHeight="1">
      <c r="A10" s="9" t="s">
        <v>294</v>
      </c>
      <c r="B10" s="9" t="s">
        <v>250</v>
      </c>
      <c r="C10" s="9">
        <f t="shared" si="0"/>
        <v>10.125</v>
      </c>
      <c r="D10" s="9" t="s">
        <v>295</v>
      </c>
      <c r="E10" s="9">
        <f t="shared" si="1"/>
        <v>11.75</v>
      </c>
      <c r="F10" s="9">
        <f t="shared" si="2"/>
        <v>21.875</v>
      </c>
      <c r="G10" s="9">
        <v>82.33</v>
      </c>
      <c r="H10" s="9">
        <f t="shared" si="3"/>
        <v>41.165</v>
      </c>
      <c r="I10" s="11">
        <f t="shared" si="4"/>
        <v>63.04</v>
      </c>
      <c r="J10" s="12">
        <v>5</v>
      </c>
      <c r="K10" s="13"/>
      <c r="L10" s="13"/>
      <c r="M10" s="13"/>
      <c r="P10" s="13"/>
      <c r="Q10" s="13"/>
    </row>
    <row r="11" spans="1:17" ht="34.5" customHeight="1">
      <c r="A11" s="9" t="s">
        <v>296</v>
      </c>
      <c r="B11" s="9" t="s">
        <v>270</v>
      </c>
      <c r="C11" s="9">
        <f t="shared" si="0"/>
        <v>9.375</v>
      </c>
      <c r="D11" s="9" t="s">
        <v>265</v>
      </c>
      <c r="E11" s="9">
        <f t="shared" si="1"/>
        <v>8.625</v>
      </c>
      <c r="F11" s="9">
        <f t="shared" si="2"/>
        <v>18</v>
      </c>
      <c r="G11" s="9">
        <v>75.33</v>
      </c>
      <c r="H11" s="9">
        <f t="shared" si="3"/>
        <v>37.665</v>
      </c>
      <c r="I11" s="11">
        <f t="shared" si="4"/>
        <v>55.665</v>
      </c>
      <c r="J11" s="12">
        <v>6</v>
      </c>
      <c r="K11" s="13"/>
      <c r="L11" s="13"/>
      <c r="M11" s="13"/>
      <c r="P11" s="13"/>
      <c r="Q11" s="13"/>
    </row>
    <row r="12" spans="1:17" ht="34.5" customHeight="1">
      <c r="A12" s="9" t="s">
        <v>297</v>
      </c>
      <c r="B12" s="9" t="s">
        <v>214</v>
      </c>
      <c r="C12" s="9">
        <f t="shared" si="0"/>
        <v>12.375</v>
      </c>
      <c r="D12" s="9" t="s">
        <v>28</v>
      </c>
      <c r="E12" s="9">
        <f t="shared" si="1"/>
        <v>13.5</v>
      </c>
      <c r="F12" s="9">
        <f t="shared" si="2"/>
        <v>25.875</v>
      </c>
      <c r="G12" s="18">
        <v>0</v>
      </c>
      <c r="H12" s="18">
        <f t="shared" si="3"/>
        <v>0</v>
      </c>
      <c r="I12" s="11">
        <f t="shared" si="4"/>
        <v>25.875</v>
      </c>
      <c r="J12" s="12">
        <v>7</v>
      </c>
      <c r="K12" s="13"/>
      <c r="L12" s="13"/>
      <c r="M12" s="13"/>
      <c r="P12" s="13"/>
      <c r="Q12" s="13"/>
    </row>
    <row r="13" spans="1:10" ht="34.5" customHeight="1">
      <c r="A13" s="9" t="s">
        <v>298</v>
      </c>
      <c r="B13" s="9" t="s">
        <v>299</v>
      </c>
      <c r="C13" s="9">
        <f t="shared" si="0"/>
        <v>10.625</v>
      </c>
      <c r="D13" s="9" t="s">
        <v>300</v>
      </c>
      <c r="E13" s="9">
        <f t="shared" si="1"/>
        <v>10.5</v>
      </c>
      <c r="F13" s="9">
        <f t="shared" si="2"/>
        <v>21.125</v>
      </c>
      <c r="G13" s="18">
        <v>0</v>
      </c>
      <c r="H13" s="18">
        <f t="shared" si="3"/>
        <v>0</v>
      </c>
      <c r="I13" s="11">
        <f t="shared" si="4"/>
        <v>21.125</v>
      </c>
      <c r="J13" s="12">
        <v>8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J7" sqref="J7"/>
    </sheetView>
  </sheetViews>
  <sheetFormatPr defaultColWidth="9.00390625" defaultRowHeight="15"/>
  <cols>
    <col min="1" max="1" width="11.421875" style="0" customWidth="1"/>
    <col min="2" max="8" width="12.7109375" style="0" customWidth="1"/>
    <col min="9" max="9" width="12.421875" style="0" customWidth="1"/>
    <col min="10" max="10" width="13.42187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t="s">
        <v>301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4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40.5" customHeight="1">
      <c r="A6" s="9" t="s">
        <v>302</v>
      </c>
      <c r="B6" s="9" t="s">
        <v>26</v>
      </c>
      <c r="C6" s="9">
        <f aca="true" t="shared" si="0" ref="C6:C12">B6*0.25</f>
        <v>14.25</v>
      </c>
      <c r="D6" s="9" t="s">
        <v>65</v>
      </c>
      <c r="E6" s="9">
        <f aca="true" t="shared" si="1" ref="E6:E12">D6*0.25</f>
        <v>15.125</v>
      </c>
      <c r="F6" s="9">
        <f aca="true" t="shared" si="2" ref="F6:F12">C6+E6</f>
        <v>29.375</v>
      </c>
      <c r="G6" s="9">
        <v>86</v>
      </c>
      <c r="H6" s="9">
        <f aca="true" t="shared" si="3" ref="H6:H12">G6*0.5</f>
        <v>43</v>
      </c>
      <c r="I6" s="11">
        <f aca="true" t="shared" si="4" ref="I6:I12">F6+H6</f>
        <v>72.375</v>
      </c>
      <c r="J6" s="12" t="s">
        <v>49</v>
      </c>
      <c r="K6" s="13"/>
      <c r="N6" s="13"/>
      <c r="O6" s="13"/>
    </row>
    <row r="7" spans="1:15" ht="40.5" customHeight="1">
      <c r="A7" s="9" t="s">
        <v>303</v>
      </c>
      <c r="B7" s="9" t="s">
        <v>41</v>
      </c>
      <c r="C7" s="9">
        <f t="shared" si="0"/>
        <v>12</v>
      </c>
      <c r="D7" s="9" t="s">
        <v>126</v>
      </c>
      <c r="E7" s="9">
        <f t="shared" si="1"/>
        <v>14.625</v>
      </c>
      <c r="F7" s="9">
        <f t="shared" si="2"/>
        <v>26.625</v>
      </c>
      <c r="G7" s="9">
        <v>89.33</v>
      </c>
      <c r="H7" s="9">
        <f t="shared" si="3"/>
        <v>44.665</v>
      </c>
      <c r="I7" s="11">
        <f t="shared" si="4"/>
        <v>71.28999999999999</v>
      </c>
      <c r="J7" s="12" t="s">
        <v>53</v>
      </c>
      <c r="K7" s="13"/>
      <c r="N7" s="13"/>
      <c r="O7" s="13"/>
    </row>
    <row r="8" spans="1:10" ht="40.5" customHeight="1">
      <c r="A8" s="9" t="s">
        <v>304</v>
      </c>
      <c r="B8" s="9" t="s">
        <v>305</v>
      </c>
      <c r="C8" s="9">
        <f t="shared" si="0"/>
        <v>11.375</v>
      </c>
      <c r="D8" s="9" t="s">
        <v>52</v>
      </c>
      <c r="E8" s="9">
        <f t="shared" si="1"/>
        <v>16</v>
      </c>
      <c r="F8" s="9">
        <f t="shared" si="2"/>
        <v>27.375</v>
      </c>
      <c r="G8" s="9">
        <v>84.33</v>
      </c>
      <c r="H8" s="9">
        <f t="shared" si="3"/>
        <v>42.165</v>
      </c>
      <c r="I8" s="11">
        <f t="shared" si="4"/>
        <v>69.53999999999999</v>
      </c>
      <c r="J8" s="12" t="s">
        <v>57</v>
      </c>
    </row>
    <row r="9" spans="1:10" ht="40.5" customHeight="1">
      <c r="A9" s="9" t="s">
        <v>306</v>
      </c>
      <c r="B9" s="9" t="s">
        <v>307</v>
      </c>
      <c r="C9" s="9">
        <f t="shared" si="0"/>
        <v>12.5</v>
      </c>
      <c r="D9" s="9" t="s">
        <v>285</v>
      </c>
      <c r="E9" s="9">
        <f t="shared" si="1"/>
        <v>14.5</v>
      </c>
      <c r="F9" s="9">
        <f t="shared" si="2"/>
        <v>27</v>
      </c>
      <c r="G9" s="9">
        <v>84</v>
      </c>
      <c r="H9" s="9">
        <f t="shared" si="3"/>
        <v>42</v>
      </c>
      <c r="I9" s="11">
        <f t="shared" si="4"/>
        <v>69</v>
      </c>
      <c r="J9" s="12" t="s">
        <v>61</v>
      </c>
    </row>
    <row r="10" spans="1:10" ht="40.5" customHeight="1">
      <c r="A10" s="9" t="s">
        <v>308</v>
      </c>
      <c r="B10" s="9" t="s">
        <v>34</v>
      </c>
      <c r="C10" s="9">
        <f t="shared" si="0"/>
        <v>12.25</v>
      </c>
      <c r="D10" s="9" t="s">
        <v>65</v>
      </c>
      <c r="E10" s="9">
        <f t="shared" si="1"/>
        <v>15.125</v>
      </c>
      <c r="F10" s="9">
        <f t="shared" si="2"/>
        <v>27.375</v>
      </c>
      <c r="G10" s="9">
        <v>77</v>
      </c>
      <c r="H10" s="9">
        <f t="shared" si="3"/>
        <v>38.5</v>
      </c>
      <c r="I10" s="11">
        <f t="shared" si="4"/>
        <v>65.875</v>
      </c>
      <c r="J10" s="12" t="s">
        <v>63</v>
      </c>
    </row>
    <row r="11" spans="1:10" ht="40.5" customHeight="1">
      <c r="A11" s="9" t="s">
        <v>309</v>
      </c>
      <c r="B11" s="9" t="s">
        <v>310</v>
      </c>
      <c r="C11" s="9">
        <f t="shared" si="0"/>
        <v>9.125</v>
      </c>
      <c r="D11" s="9" t="s">
        <v>41</v>
      </c>
      <c r="E11" s="9">
        <f t="shared" si="1"/>
        <v>12</v>
      </c>
      <c r="F11" s="9">
        <f t="shared" si="2"/>
        <v>21.125</v>
      </c>
      <c r="G11" s="9">
        <v>77.67</v>
      </c>
      <c r="H11" s="9">
        <f t="shared" si="3"/>
        <v>38.835</v>
      </c>
      <c r="I11" s="11">
        <f t="shared" si="4"/>
        <v>59.96</v>
      </c>
      <c r="J11" s="12" t="s">
        <v>66</v>
      </c>
    </row>
    <row r="12" spans="1:10" ht="40.5" customHeight="1">
      <c r="A12" s="9" t="s">
        <v>311</v>
      </c>
      <c r="B12" s="9" t="s">
        <v>243</v>
      </c>
      <c r="C12" s="9">
        <f t="shared" si="0"/>
        <v>11.25</v>
      </c>
      <c r="D12" s="9" t="s">
        <v>187</v>
      </c>
      <c r="E12" s="9">
        <f t="shared" si="1"/>
        <v>13</v>
      </c>
      <c r="F12" s="9">
        <f t="shared" si="2"/>
        <v>24.25</v>
      </c>
      <c r="G12" s="14">
        <v>0</v>
      </c>
      <c r="H12" s="14">
        <f t="shared" si="3"/>
        <v>0</v>
      </c>
      <c r="I12" s="11">
        <f t="shared" si="4"/>
        <v>24.25</v>
      </c>
      <c r="J12" s="12" t="s">
        <v>69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H25" sqref="H25"/>
    </sheetView>
  </sheetViews>
  <sheetFormatPr defaultColWidth="9.00390625" defaultRowHeight="15"/>
  <cols>
    <col min="1" max="1" width="11.421875" style="0" customWidth="1"/>
    <col min="2" max="4" width="12.7109375" style="0" customWidth="1"/>
    <col min="5" max="5" width="13.421875" style="0" customWidth="1"/>
    <col min="6" max="6" width="13.57421875" style="0" customWidth="1"/>
    <col min="7" max="8" width="12.7109375" style="0" customWidth="1"/>
    <col min="9" max="9" width="12.28125" style="0" customWidth="1"/>
    <col min="10" max="10" width="11.421875" style="0" customWidth="1"/>
  </cols>
  <sheetData>
    <row r="1" spans="1:10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s="17" t="s">
        <v>312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2.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36.75" customHeight="1">
      <c r="A6" s="9" t="s">
        <v>313</v>
      </c>
      <c r="B6" s="9" t="s">
        <v>22</v>
      </c>
      <c r="C6" s="9">
        <f>B6*0.25</f>
        <v>14</v>
      </c>
      <c r="D6" s="9" t="s">
        <v>23</v>
      </c>
      <c r="E6" s="9">
        <f>D6*0.25</f>
        <v>15.25</v>
      </c>
      <c r="F6" s="9">
        <f aca="true" t="shared" si="0" ref="F6:F7">C6+E6</f>
        <v>29.25</v>
      </c>
      <c r="G6" s="9">
        <v>87.67</v>
      </c>
      <c r="H6" s="9">
        <f aca="true" t="shared" si="1" ref="H6:H7">G6*0.5</f>
        <v>43.835</v>
      </c>
      <c r="I6" s="11">
        <f aca="true" t="shared" si="2" ref="I6:I7">F6+H6</f>
        <v>73.08500000000001</v>
      </c>
      <c r="J6" s="12" t="s">
        <v>49</v>
      </c>
      <c r="K6" s="13"/>
      <c r="N6" s="13"/>
      <c r="O6" s="13"/>
    </row>
    <row r="7" spans="1:15" ht="36.75" customHeight="1">
      <c r="A7" s="9" t="s">
        <v>314</v>
      </c>
      <c r="B7" s="9" t="s">
        <v>202</v>
      </c>
      <c r="C7" s="9">
        <f>B7*0.25</f>
        <v>12.75</v>
      </c>
      <c r="D7" s="9" t="s">
        <v>89</v>
      </c>
      <c r="E7" s="9">
        <f>D7*0.25</f>
        <v>16.125</v>
      </c>
      <c r="F7" s="9">
        <f t="shared" si="0"/>
        <v>28.875</v>
      </c>
      <c r="G7" s="9">
        <v>84</v>
      </c>
      <c r="H7" s="9">
        <f t="shared" si="1"/>
        <v>42</v>
      </c>
      <c r="I7" s="11">
        <f t="shared" si="2"/>
        <v>70.875</v>
      </c>
      <c r="J7" s="12" t="s">
        <v>53</v>
      </c>
      <c r="K7" s="13"/>
      <c r="N7" s="13"/>
      <c r="O7" s="13"/>
    </row>
    <row r="8" ht="27.75" customHeight="1"/>
    <row r="9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&amp;C&amp;14县教体局: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C12" sqref="C12"/>
    </sheetView>
  </sheetViews>
  <sheetFormatPr defaultColWidth="9.00390625" defaultRowHeight="15"/>
  <cols>
    <col min="1" max="1" width="13.8515625" style="0" customWidth="1"/>
    <col min="2" max="5" width="12.7109375" style="0" customWidth="1"/>
    <col min="6" max="6" width="13.8515625" style="0" customWidth="1"/>
    <col min="7" max="7" width="12.7109375" style="0" customWidth="1"/>
    <col min="8" max="8" width="14.140625" style="0" customWidth="1"/>
    <col min="9" max="9" width="13.7109375" style="0" customWidth="1"/>
    <col min="10" max="10" width="13.42187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7" customHeight="1">
      <c r="A2" t="s">
        <v>315</v>
      </c>
      <c r="F2" s="2"/>
      <c r="G2" s="3"/>
      <c r="H2" s="2"/>
      <c r="I2" s="10" t="s">
        <v>316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0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1" ht="44.25" customHeight="1">
      <c r="A6" s="9" t="s">
        <v>317</v>
      </c>
      <c r="B6" s="9" t="s">
        <v>74</v>
      </c>
      <c r="C6" s="9">
        <f>B6*0.25</f>
        <v>19.5</v>
      </c>
      <c r="D6" s="9" t="s">
        <v>108</v>
      </c>
      <c r="E6" s="9">
        <f>D6*0.25</f>
        <v>13.625</v>
      </c>
      <c r="F6" s="9">
        <f>C6+E6</f>
        <v>33.125</v>
      </c>
      <c r="G6" s="9">
        <v>83.37</v>
      </c>
      <c r="H6" s="9">
        <f>G6*0.5</f>
        <v>41.685</v>
      </c>
      <c r="I6" s="11">
        <f>F6+H6</f>
        <v>74.81</v>
      </c>
      <c r="J6" s="12" t="s">
        <v>49</v>
      </c>
      <c r="K6" s="13"/>
    </row>
    <row r="7" spans="1:11" ht="44.25" customHeight="1">
      <c r="A7" s="9" t="s">
        <v>318</v>
      </c>
      <c r="B7" s="9" t="s">
        <v>117</v>
      </c>
      <c r="C7" s="9">
        <f>B7*0.25</f>
        <v>18</v>
      </c>
      <c r="D7" s="9" t="s">
        <v>187</v>
      </c>
      <c r="E7" s="9">
        <f>D7*0.25</f>
        <v>13</v>
      </c>
      <c r="F7" s="9">
        <f>C7+E7</f>
        <v>31</v>
      </c>
      <c r="G7" s="9">
        <v>87.27</v>
      </c>
      <c r="H7" s="9">
        <f>G7*0.5</f>
        <v>43.635</v>
      </c>
      <c r="I7" s="11">
        <f>F7+H7</f>
        <v>74.63499999999999</v>
      </c>
      <c r="J7" s="12" t="s">
        <v>53</v>
      </c>
      <c r="K7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2">
      <selection activeCell="L15" sqref="L15"/>
    </sheetView>
  </sheetViews>
  <sheetFormatPr defaultColWidth="9.00390625" defaultRowHeight="15"/>
  <cols>
    <col min="1" max="1" width="14.421875" style="0" customWidth="1"/>
    <col min="2" max="2" width="11.8515625" style="0" customWidth="1"/>
    <col min="3" max="3" width="14.421875" style="0" customWidth="1"/>
    <col min="4" max="4" width="12.140625" style="0" customWidth="1"/>
    <col min="5" max="5" width="13.140625" style="0" customWidth="1"/>
    <col min="6" max="7" width="14.421875" style="0" customWidth="1"/>
    <col min="8" max="8" width="13.421875" style="0" customWidth="1"/>
    <col min="9" max="9" width="12.421875" style="0" customWidth="1"/>
    <col min="10" max="10" width="10.574218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s="17" t="s">
        <v>319</v>
      </c>
      <c r="F2" s="2"/>
      <c r="G2" s="3"/>
      <c r="H2" s="2"/>
      <c r="I2" s="10" t="s">
        <v>316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19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3.25" customHeight="1">
      <c r="A6" s="9" t="s">
        <v>320</v>
      </c>
      <c r="B6" s="9" t="s">
        <v>193</v>
      </c>
      <c r="C6" s="9">
        <f aca="true" t="shared" si="0" ref="C6:C20">B6*0.25</f>
        <v>19.125</v>
      </c>
      <c r="D6" s="9" t="s">
        <v>17</v>
      </c>
      <c r="E6" s="9">
        <f aca="true" t="shared" si="1" ref="E6:E20">D6*0.25</f>
        <v>17.25</v>
      </c>
      <c r="F6" s="9">
        <f aca="true" t="shared" si="2" ref="F6:F20">C6+E6</f>
        <v>36.375</v>
      </c>
      <c r="G6" s="9">
        <v>82.83</v>
      </c>
      <c r="H6" s="9">
        <f aca="true" t="shared" si="3" ref="H6:H20">G6*0.5</f>
        <v>41.415</v>
      </c>
      <c r="I6" s="11">
        <f aca="true" t="shared" si="4" ref="I6:I20">F6+H6</f>
        <v>77.78999999999999</v>
      </c>
      <c r="J6" s="12" t="s">
        <v>49</v>
      </c>
      <c r="K6" s="13"/>
      <c r="N6" s="13"/>
      <c r="O6" s="13"/>
    </row>
    <row r="7" spans="1:15" ht="23.25" customHeight="1">
      <c r="A7" s="9" t="s">
        <v>321</v>
      </c>
      <c r="B7" s="9" t="s">
        <v>197</v>
      </c>
      <c r="C7" s="9">
        <f t="shared" si="0"/>
        <v>17.375</v>
      </c>
      <c r="D7" s="9" t="s">
        <v>48</v>
      </c>
      <c r="E7" s="9">
        <f t="shared" si="1"/>
        <v>17.75</v>
      </c>
      <c r="F7" s="9">
        <f t="shared" si="2"/>
        <v>35.125</v>
      </c>
      <c r="G7" s="9">
        <v>84.67</v>
      </c>
      <c r="H7" s="9">
        <f t="shared" si="3"/>
        <v>42.335</v>
      </c>
      <c r="I7" s="11">
        <f t="shared" si="4"/>
        <v>77.46000000000001</v>
      </c>
      <c r="J7" s="12" t="s">
        <v>53</v>
      </c>
      <c r="K7" s="13"/>
      <c r="N7" s="13"/>
      <c r="O7" s="13"/>
    </row>
    <row r="8" spans="1:15" ht="23.25" customHeight="1">
      <c r="A8" s="9" t="s">
        <v>322</v>
      </c>
      <c r="B8" s="9" t="s">
        <v>175</v>
      </c>
      <c r="C8" s="9">
        <f t="shared" si="0"/>
        <v>20.125</v>
      </c>
      <c r="D8" s="9" t="s">
        <v>95</v>
      </c>
      <c r="E8" s="9">
        <f t="shared" si="1"/>
        <v>14.125</v>
      </c>
      <c r="F8" s="9">
        <f t="shared" si="2"/>
        <v>34.25</v>
      </c>
      <c r="G8" s="9">
        <v>85.5</v>
      </c>
      <c r="H8" s="9">
        <f t="shared" si="3"/>
        <v>42.75</v>
      </c>
      <c r="I8" s="11">
        <f t="shared" si="4"/>
        <v>77</v>
      </c>
      <c r="J8" s="12" t="s">
        <v>57</v>
      </c>
      <c r="K8" s="13"/>
      <c r="N8" s="13"/>
      <c r="O8" s="13"/>
    </row>
    <row r="9" spans="1:15" ht="23.25" customHeight="1">
      <c r="A9" s="9" t="s">
        <v>323</v>
      </c>
      <c r="B9" s="9" t="s">
        <v>171</v>
      </c>
      <c r="C9" s="9">
        <f t="shared" si="0"/>
        <v>18.875</v>
      </c>
      <c r="D9" s="9" t="s">
        <v>234</v>
      </c>
      <c r="E9" s="9">
        <f t="shared" si="1"/>
        <v>16.875</v>
      </c>
      <c r="F9" s="9">
        <f t="shared" si="2"/>
        <v>35.75</v>
      </c>
      <c r="G9" s="9">
        <v>82</v>
      </c>
      <c r="H9" s="9">
        <f t="shared" si="3"/>
        <v>41</v>
      </c>
      <c r="I9" s="11">
        <f t="shared" si="4"/>
        <v>76.75</v>
      </c>
      <c r="J9" s="12" t="s">
        <v>61</v>
      </c>
      <c r="K9" s="13"/>
      <c r="N9" s="13"/>
      <c r="O9" s="13"/>
    </row>
    <row r="10" spans="1:15" ht="23.25" customHeight="1">
      <c r="A10" s="9" t="s">
        <v>324</v>
      </c>
      <c r="B10" s="9" t="s">
        <v>113</v>
      </c>
      <c r="C10" s="9">
        <f t="shared" si="0"/>
        <v>18.5</v>
      </c>
      <c r="D10" s="9" t="s">
        <v>126</v>
      </c>
      <c r="E10" s="9">
        <f t="shared" si="1"/>
        <v>14.625</v>
      </c>
      <c r="F10" s="9">
        <f t="shared" si="2"/>
        <v>33.125</v>
      </c>
      <c r="G10" s="9">
        <v>85.73</v>
      </c>
      <c r="H10" s="9">
        <f t="shared" si="3"/>
        <v>42.865</v>
      </c>
      <c r="I10" s="11">
        <f t="shared" si="4"/>
        <v>75.99000000000001</v>
      </c>
      <c r="J10" s="12" t="s">
        <v>63</v>
      </c>
      <c r="K10" s="13"/>
      <c r="N10" s="13"/>
      <c r="O10" s="13"/>
    </row>
    <row r="11" spans="1:15" ht="23.25" customHeight="1">
      <c r="A11" s="9" t="s">
        <v>325</v>
      </c>
      <c r="B11" s="9" t="s">
        <v>116</v>
      </c>
      <c r="C11" s="9">
        <f t="shared" si="0"/>
        <v>20.75</v>
      </c>
      <c r="D11" s="9" t="s">
        <v>202</v>
      </c>
      <c r="E11" s="9">
        <f t="shared" si="1"/>
        <v>12.75</v>
      </c>
      <c r="F11" s="9">
        <f t="shared" si="2"/>
        <v>33.5</v>
      </c>
      <c r="G11" s="9">
        <v>84.83</v>
      </c>
      <c r="H11" s="9">
        <f t="shared" si="3"/>
        <v>42.415</v>
      </c>
      <c r="I11" s="11">
        <f t="shared" si="4"/>
        <v>75.91499999999999</v>
      </c>
      <c r="J11" s="12" t="s">
        <v>66</v>
      </c>
      <c r="K11" s="13"/>
      <c r="N11" s="13"/>
      <c r="O11" s="13"/>
    </row>
    <row r="12" spans="1:15" ht="23.25" customHeight="1">
      <c r="A12" s="9" t="s">
        <v>326</v>
      </c>
      <c r="B12" s="9" t="s">
        <v>118</v>
      </c>
      <c r="C12" s="9">
        <f t="shared" si="0"/>
        <v>21.25</v>
      </c>
      <c r="D12" s="9" t="s">
        <v>327</v>
      </c>
      <c r="E12" s="9">
        <f t="shared" si="1"/>
        <v>12.875</v>
      </c>
      <c r="F12" s="9">
        <f t="shared" si="2"/>
        <v>34.125</v>
      </c>
      <c r="G12" s="9">
        <v>82.83</v>
      </c>
      <c r="H12" s="9">
        <f t="shared" si="3"/>
        <v>41.415</v>
      </c>
      <c r="I12" s="11">
        <f t="shared" si="4"/>
        <v>75.53999999999999</v>
      </c>
      <c r="J12" s="12" t="s">
        <v>69</v>
      </c>
      <c r="K12" s="13"/>
      <c r="N12" s="13"/>
      <c r="O12" s="13"/>
    </row>
    <row r="13" spans="1:15" ht="23.25" customHeight="1">
      <c r="A13" s="9" t="s">
        <v>328</v>
      </c>
      <c r="B13" s="9" t="s">
        <v>193</v>
      </c>
      <c r="C13" s="9">
        <f t="shared" si="0"/>
        <v>19.125</v>
      </c>
      <c r="D13" s="9" t="s">
        <v>65</v>
      </c>
      <c r="E13" s="9">
        <f t="shared" si="1"/>
        <v>15.125</v>
      </c>
      <c r="F13" s="9">
        <f t="shared" si="2"/>
        <v>34.25</v>
      </c>
      <c r="G13" s="9">
        <v>82.33</v>
      </c>
      <c r="H13" s="9">
        <f t="shared" si="3"/>
        <v>41.165</v>
      </c>
      <c r="I13" s="11">
        <f t="shared" si="4"/>
        <v>75.41499999999999</v>
      </c>
      <c r="J13" s="12" t="s">
        <v>72</v>
      </c>
      <c r="K13" s="13"/>
      <c r="N13" s="13"/>
      <c r="O13" s="13"/>
    </row>
    <row r="14" spans="1:15" ht="23.25" customHeight="1">
      <c r="A14" s="9" t="s">
        <v>329</v>
      </c>
      <c r="B14" s="9" t="s">
        <v>175</v>
      </c>
      <c r="C14" s="9">
        <f t="shared" si="0"/>
        <v>20.125</v>
      </c>
      <c r="D14" s="9" t="s">
        <v>31</v>
      </c>
      <c r="E14" s="9">
        <f t="shared" si="1"/>
        <v>13.25</v>
      </c>
      <c r="F14" s="9">
        <f t="shared" si="2"/>
        <v>33.375</v>
      </c>
      <c r="G14" s="9">
        <v>83</v>
      </c>
      <c r="H14" s="9">
        <f t="shared" si="3"/>
        <v>41.5</v>
      </c>
      <c r="I14" s="11">
        <f t="shared" si="4"/>
        <v>74.875</v>
      </c>
      <c r="J14" s="12" t="s">
        <v>75</v>
      </c>
      <c r="K14" s="13"/>
      <c r="N14" s="13"/>
      <c r="O14" s="13"/>
    </row>
    <row r="15" spans="1:15" ht="23.25" customHeight="1">
      <c r="A15" s="9" t="s">
        <v>330</v>
      </c>
      <c r="B15" s="9" t="s">
        <v>71</v>
      </c>
      <c r="C15" s="9">
        <f t="shared" si="0"/>
        <v>16.5</v>
      </c>
      <c r="D15" s="9" t="s">
        <v>17</v>
      </c>
      <c r="E15" s="9">
        <f t="shared" si="1"/>
        <v>17.25</v>
      </c>
      <c r="F15" s="9">
        <f t="shared" si="2"/>
        <v>33.75</v>
      </c>
      <c r="G15" s="9">
        <v>82.17</v>
      </c>
      <c r="H15" s="9">
        <f t="shared" si="3"/>
        <v>41.085</v>
      </c>
      <c r="I15" s="11">
        <f t="shared" si="4"/>
        <v>74.83500000000001</v>
      </c>
      <c r="J15" s="12" t="s">
        <v>79</v>
      </c>
      <c r="K15" s="13"/>
      <c r="N15" s="13"/>
      <c r="O15" s="13"/>
    </row>
    <row r="16" spans="1:15" ht="23.25" customHeight="1">
      <c r="A16" s="9" t="s">
        <v>331</v>
      </c>
      <c r="B16" s="9" t="s">
        <v>113</v>
      </c>
      <c r="C16" s="9">
        <f t="shared" si="0"/>
        <v>18.5</v>
      </c>
      <c r="D16" s="9" t="s">
        <v>126</v>
      </c>
      <c r="E16" s="9">
        <f t="shared" si="1"/>
        <v>14.625</v>
      </c>
      <c r="F16" s="9">
        <f t="shared" si="2"/>
        <v>33.125</v>
      </c>
      <c r="G16" s="9">
        <v>83.33</v>
      </c>
      <c r="H16" s="9">
        <f t="shared" si="3"/>
        <v>41.665</v>
      </c>
      <c r="I16" s="11">
        <f t="shared" si="4"/>
        <v>74.78999999999999</v>
      </c>
      <c r="J16" s="12" t="s">
        <v>81</v>
      </c>
      <c r="K16" s="13"/>
      <c r="N16" s="13"/>
      <c r="O16" s="13"/>
    </row>
    <row r="17" spans="1:15" ht="23.25" customHeight="1">
      <c r="A17" s="9" t="s">
        <v>332</v>
      </c>
      <c r="B17" s="9" t="s">
        <v>153</v>
      </c>
      <c r="C17" s="9">
        <f t="shared" si="0"/>
        <v>16.375</v>
      </c>
      <c r="D17" s="9" t="s">
        <v>89</v>
      </c>
      <c r="E17" s="9">
        <f t="shared" si="1"/>
        <v>16.125</v>
      </c>
      <c r="F17" s="9">
        <f t="shared" si="2"/>
        <v>32.5</v>
      </c>
      <c r="G17" s="9">
        <v>83.5</v>
      </c>
      <c r="H17" s="9">
        <f t="shared" si="3"/>
        <v>41.75</v>
      </c>
      <c r="I17" s="11">
        <f t="shared" si="4"/>
        <v>74.25</v>
      </c>
      <c r="J17" s="12" t="s">
        <v>84</v>
      </c>
      <c r="K17" s="13"/>
      <c r="N17" s="13"/>
      <c r="O17" s="13"/>
    </row>
    <row r="18" spans="1:15" ht="23.25" customHeight="1">
      <c r="A18" s="9" t="s">
        <v>333</v>
      </c>
      <c r="B18" s="9" t="s">
        <v>193</v>
      </c>
      <c r="C18" s="9">
        <f t="shared" si="0"/>
        <v>19.125</v>
      </c>
      <c r="D18" s="9" t="s">
        <v>187</v>
      </c>
      <c r="E18" s="9">
        <f t="shared" si="1"/>
        <v>13</v>
      </c>
      <c r="F18" s="9">
        <f t="shared" si="2"/>
        <v>32.125</v>
      </c>
      <c r="G18" s="9">
        <v>82.83</v>
      </c>
      <c r="H18" s="9">
        <f t="shared" si="3"/>
        <v>41.415</v>
      </c>
      <c r="I18" s="11">
        <f t="shared" si="4"/>
        <v>73.53999999999999</v>
      </c>
      <c r="J18" s="12" t="s">
        <v>87</v>
      </c>
      <c r="K18" s="13"/>
      <c r="N18" s="13"/>
      <c r="O18" s="13"/>
    </row>
    <row r="19" spans="1:15" ht="23.25" customHeight="1">
      <c r="A19" s="9" t="s">
        <v>334</v>
      </c>
      <c r="B19" s="9" t="s">
        <v>131</v>
      </c>
      <c r="C19" s="9">
        <f t="shared" si="0"/>
        <v>17.5</v>
      </c>
      <c r="D19" s="9" t="s">
        <v>29</v>
      </c>
      <c r="E19" s="9">
        <f t="shared" si="1"/>
        <v>14.875</v>
      </c>
      <c r="F19" s="9">
        <f t="shared" si="2"/>
        <v>32.375</v>
      </c>
      <c r="G19" s="9">
        <v>81.67</v>
      </c>
      <c r="H19" s="9">
        <f t="shared" si="3"/>
        <v>40.835</v>
      </c>
      <c r="I19" s="11">
        <f t="shared" si="4"/>
        <v>73.21000000000001</v>
      </c>
      <c r="J19" s="12" t="s">
        <v>91</v>
      </c>
      <c r="K19" s="13"/>
      <c r="N19" s="13"/>
      <c r="O19" s="13"/>
    </row>
    <row r="20" spans="1:15" ht="23.25" customHeight="1">
      <c r="A20" s="9" t="s">
        <v>335</v>
      </c>
      <c r="B20" s="9" t="s">
        <v>77</v>
      </c>
      <c r="C20" s="9">
        <f t="shared" si="0"/>
        <v>17.875</v>
      </c>
      <c r="D20" s="9" t="s">
        <v>65</v>
      </c>
      <c r="E20" s="9">
        <f t="shared" si="1"/>
        <v>15.125</v>
      </c>
      <c r="F20" s="9">
        <f t="shared" si="2"/>
        <v>33</v>
      </c>
      <c r="G20" s="9">
        <v>79.83</v>
      </c>
      <c r="H20" s="9">
        <f t="shared" si="3"/>
        <v>39.915</v>
      </c>
      <c r="I20" s="11">
        <f t="shared" si="4"/>
        <v>72.91499999999999</v>
      </c>
      <c r="J20" s="12" t="s">
        <v>93</v>
      </c>
      <c r="K20" s="13"/>
      <c r="N20" s="13"/>
      <c r="O20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F8" sqref="F8"/>
    </sheetView>
  </sheetViews>
  <sheetFormatPr defaultColWidth="9.00390625" defaultRowHeight="15"/>
  <cols>
    <col min="1" max="1" width="14.421875" style="0" customWidth="1"/>
    <col min="2" max="2" width="11.57421875" style="0" customWidth="1"/>
    <col min="3" max="3" width="14.421875" style="0" customWidth="1"/>
    <col min="4" max="4" width="12.140625" style="0" customWidth="1"/>
    <col min="5" max="6" width="14.421875" style="0" customWidth="1"/>
    <col min="7" max="7" width="11.00390625" style="0" customWidth="1"/>
    <col min="8" max="8" width="12.57421875" style="0" customWidth="1"/>
    <col min="9" max="9" width="13.8515625" style="0" customWidth="1"/>
    <col min="10" max="10" width="10.851562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3.25" customHeight="1">
      <c r="A2" t="s">
        <v>336</v>
      </c>
      <c r="F2" s="2"/>
      <c r="G2" s="3"/>
      <c r="H2" s="2"/>
      <c r="I2" s="10" t="s">
        <v>316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19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1.75" customHeight="1">
      <c r="A6" s="9" t="s">
        <v>337</v>
      </c>
      <c r="B6" s="9" t="s">
        <v>124</v>
      </c>
      <c r="C6" s="9">
        <f aca="true" t="shared" si="0" ref="C6:C20">B6*0.25</f>
        <v>20.25</v>
      </c>
      <c r="D6" s="9" t="s">
        <v>204</v>
      </c>
      <c r="E6" s="9">
        <f aca="true" t="shared" si="1" ref="E6:E20">D6*0.25</f>
        <v>19.375</v>
      </c>
      <c r="F6" s="9">
        <f aca="true" t="shared" si="2" ref="F6:F20">C6+E6</f>
        <v>39.625</v>
      </c>
      <c r="G6" s="9">
        <v>84.5</v>
      </c>
      <c r="H6" s="9">
        <f aca="true" t="shared" si="3" ref="H6:H20">G6*0.5</f>
        <v>42.25</v>
      </c>
      <c r="I6" s="11">
        <f aca="true" t="shared" si="4" ref="I6:I20">F6+H6</f>
        <v>81.875</v>
      </c>
      <c r="J6" s="12" t="s">
        <v>49</v>
      </c>
      <c r="K6" s="13"/>
      <c r="N6" s="13"/>
      <c r="O6" s="13"/>
    </row>
    <row r="7" spans="1:15" ht="21.75" customHeight="1">
      <c r="A7" s="9" t="s">
        <v>338</v>
      </c>
      <c r="B7" s="9" t="s">
        <v>204</v>
      </c>
      <c r="C7" s="9">
        <f t="shared" si="0"/>
        <v>19.375</v>
      </c>
      <c r="D7" s="9" t="s">
        <v>234</v>
      </c>
      <c r="E7" s="9">
        <f t="shared" si="1"/>
        <v>16.875</v>
      </c>
      <c r="F7" s="9">
        <f t="shared" si="2"/>
        <v>36.25</v>
      </c>
      <c r="G7" s="9">
        <v>85.17</v>
      </c>
      <c r="H7" s="9">
        <f t="shared" si="3"/>
        <v>42.585</v>
      </c>
      <c r="I7" s="11">
        <f t="shared" si="4"/>
        <v>78.83500000000001</v>
      </c>
      <c r="J7" s="12" t="s">
        <v>53</v>
      </c>
      <c r="K7" s="13"/>
      <c r="N7" s="13"/>
      <c r="O7" s="13"/>
    </row>
    <row r="8" spans="1:15" ht="21.75" customHeight="1">
      <c r="A8" s="9" t="s">
        <v>339</v>
      </c>
      <c r="B8" s="9" t="s">
        <v>191</v>
      </c>
      <c r="C8" s="9">
        <f t="shared" si="0"/>
        <v>22.625</v>
      </c>
      <c r="D8" s="9" t="s">
        <v>108</v>
      </c>
      <c r="E8" s="9">
        <f t="shared" si="1"/>
        <v>13.625</v>
      </c>
      <c r="F8" s="9">
        <f t="shared" si="2"/>
        <v>36.25</v>
      </c>
      <c r="G8" s="9">
        <v>83.83</v>
      </c>
      <c r="H8" s="9">
        <f t="shared" si="3"/>
        <v>41.915</v>
      </c>
      <c r="I8" s="11">
        <f t="shared" si="4"/>
        <v>78.16499999999999</v>
      </c>
      <c r="J8" s="12" t="s">
        <v>57</v>
      </c>
      <c r="K8" s="13"/>
      <c r="N8" s="13"/>
      <c r="O8" s="13"/>
    </row>
    <row r="9" spans="1:15" ht="21.75" customHeight="1">
      <c r="A9" s="9" t="s">
        <v>340</v>
      </c>
      <c r="B9" s="9" t="s">
        <v>341</v>
      </c>
      <c r="C9" s="9">
        <f t="shared" si="0"/>
        <v>21.625</v>
      </c>
      <c r="D9" s="9" t="s">
        <v>65</v>
      </c>
      <c r="E9" s="9">
        <f t="shared" si="1"/>
        <v>15.125</v>
      </c>
      <c r="F9" s="9">
        <f t="shared" si="2"/>
        <v>36.75</v>
      </c>
      <c r="G9" s="9">
        <v>82.83</v>
      </c>
      <c r="H9" s="9">
        <f t="shared" si="3"/>
        <v>41.415</v>
      </c>
      <c r="I9" s="11">
        <f t="shared" si="4"/>
        <v>78.16499999999999</v>
      </c>
      <c r="J9" s="12" t="s">
        <v>61</v>
      </c>
      <c r="K9" s="13"/>
      <c r="N9" s="13"/>
      <c r="O9" s="13"/>
    </row>
    <row r="10" spans="1:15" ht="21.75" customHeight="1">
      <c r="A10" s="9" t="s">
        <v>342</v>
      </c>
      <c r="B10" s="9" t="s">
        <v>113</v>
      </c>
      <c r="C10" s="9">
        <f t="shared" si="0"/>
        <v>18.5</v>
      </c>
      <c r="D10" s="9" t="s">
        <v>56</v>
      </c>
      <c r="E10" s="9">
        <f t="shared" si="1"/>
        <v>17.125</v>
      </c>
      <c r="F10" s="9">
        <f t="shared" si="2"/>
        <v>35.625</v>
      </c>
      <c r="G10" s="9">
        <v>85</v>
      </c>
      <c r="H10" s="9">
        <f t="shared" si="3"/>
        <v>42.5</v>
      </c>
      <c r="I10" s="11">
        <f t="shared" si="4"/>
        <v>78.125</v>
      </c>
      <c r="J10" s="12" t="s">
        <v>63</v>
      </c>
      <c r="K10" s="13"/>
      <c r="N10" s="13"/>
      <c r="O10" s="13"/>
    </row>
    <row r="11" spans="1:15" ht="21.75" customHeight="1">
      <c r="A11" s="9" t="s">
        <v>343</v>
      </c>
      <c r="B11" s="9" t="s">
        <v>341</v>
      </c>
      <c r="C11" s="9">
        <f t="shared" si="0"/>
        <v>21.625</v>
      </c>
      <c r="D11" s="9" t="s">
        <v>25</v>
      </c>
      <c r="E11" s="9">
        <f t="shared" si="1"/>
        <v>15</v>
      </c>
      <c r="F11" s="9">
        <f t="shared" si="2"/>
        <v>36.625</v>
      </c>
      <c r="G11" s="9">
        <v>81.67</v>
      </c>
      <c r="H11" s="9">
        <f t="shared" si="3"/>
        <v>40.835</v>
      </c>
      <c r="I11" s="11">
        <f t="shared" si="4"/>
        <v>77.46000000000001</v>
      </c>
      <c r="J11" s="12" t="s">
        <v>66</v>
      </c>
      <c r="K11" s="13"/>
      <c r="N11" s="13"/>
      <c r="O11" s="13"/>
    </row>
    <row r="12" spans="1:15" ht="21.75" customHeight="1">
      <c r="A12" s="9" t="s">
        <v>344</v>
      </c>
      <c r="B12" s="9" t="s">
        <v>195</v>
      </c>
      <c r="C12" s="9">
        <f t="shared" si="0"/>
        <v>21.5</v>
      </c>
      <c r="D12" s="9" t="s">
        <v>25</v>
      </c>
      <c r="E12" s="9">
        <f t="shared" si="1"/>
        <v>15</v>
      </c>
      <c r="F12" s="9">
        <f t="shared" si="2"/>
        <v>36.5</v>
      </c>
      <c r="G12" s="9">
        <v>81.83</v>
      </c>
      <c r="H12" s="9">
        <f t="shared" si="3"/>
        <v>40.915</v>
      </c>
      <c r="I12" s="11">
        <f t="shared" si="4"/>
        <v>77.41499999999999</v>
      </c>
      <c r="J12" s="12" t="s">
        <v>69</v>
      </c>
      <c r="K12" s="13"/>
      <c r="N12" s="13"/>
      <c r="O12" s="13"/>
    </row>
    <row r="13" spans="1:15" ht="21.75" customHeight="1">
      <c r="A13" s="9" t="s">
        <v>345</v>
      </c>
      <c r="B13" s="9" t="s">
        <v>206</v>
      </c>
      <c r="C13" s="9">
        <f t="shared" si="0"/>
        <v>19.75</v>
      </c>
      <c r="D13" s="9" t="s">
        <v>25</v>
      </c>
      <c r="E13" s="9">
        <f t="shared" si="1"/>
        <v>15</v>
      </c>
      <c r="F13" s="9">
        <f t="shared" si="2"/>
        <v>34.75</v>
      </c>
      <c r="G13" s="9">
        <v>84.17</v>
      </c>
      <c r="H13" s="9">
        <f t="shared" si="3"/>
        <v>42.085</v>
      </c>
      <c r="I13" s="11">
        <f t="shared" si="4"/>
        <v>76.83500000000001</v>
      </c>
      <c r="J13" s="12" t="s">
        <v>72</v>
      </c>
      <c r="K13" s="13"/>
      <c r="N13" s="13"/>
      <c r="O13" s="13"/>
    </row>
    <row r="14" spans="1:15" ht="21.75" customHeight="1">
      <c r="A14" s="9" t="s">
        <v>346</v>
      </c>
      <c r="B14" s="9" t="s">
        <v>55</v>
      </c>
      <c r="C14" s="9">
        <f t="shared" si="0"/>
        <v>21.125</v>
      </c>
      <c r="D14" s="9" t="s">
        <v>31</v>
      </c>
      <c r="E14" s="9">
        <f t="shared" si="1"/>
        <v>13.25</v>
      </c>
      <c r="F14" s="9">
        <f t="shared" si="2"/>
        <v>34.375</v>
      </c>
      <c r="G14" s="9">
        <v>83.83</v>
      </c>
      <c r="H14" s="9">
        <f t="shared" si="3"/>
        <v>41.915</v>
      </c>
      <c r="I14" s="11">
        <f t="shared" si="4"/>
        <v>76.28999999999999</v>
      </c>
      <c r="J14" s="12" t="s">
        <v>75</v>
      </c>
      <c r="K14" s="13"/>
      <c r="N14" s="13"/>
      <c r="O14" s="13"/>
    </row>
    <row r="15" spans="1:15" ht="21.75" customHeight="1">
      <c r="A15" s="9" t="s">
        <v>347</v>
      </c>
      <c r="B15" s="9" t="s">
        <v>348</v>
      </c>
      <c r="C15" s="9">
        <f t="shared" si="0"/>
        <v>21</v>
      </c>
      <c r="D15" s="9" t="s">
        <v>22</v>
      </c>
      <c r="E15" s="9">
        <f t="shared" si="1"/>
        <v>14</v>
      </c>
      <c r="F15" s="9">
        <f t="shared" si="2"/>
        <v>35</v>
      </c>
      <c r="G15" s="9">
        <v>81.87</v>
      </c>
      <c r="H15" s="9">
        <f t="shared" si="3"/>
        <v>40.935</v>
      </c>
      <c r="I15" s="11">
        <f t="shared" si="4"/>
        <v>75.935</v>
      </c>
      <c r="J15" s="12" t="s">
        <v>79</v>
      </c>
      <c r="K15" s="13"/>
      <c r="N15" s="13"/>
      <c r="O15" s="13"/>
    </row>
    <row r="16" spans="1:15" ht="21.75" customHeight="1">
      <c r="A16" s="9" t="s">
        <v>349</v>
      </c>
      <c r="B16" s="9" t="s">
        <v>146</v>
      </c>
      <c r="C16" s="9">
        <f t="shared" si="0"/>
        <v>19</v>
      </c>
      <c r="D16" s="9" t="s">
        <v>89</v>
      </c>
      <c r="E16" s="9">
        <f t="shared" si="1"/>
        <v>16.125</v>
      </c>
      <c r="F16" s="9">
        <f t="shared" si="2"/>
        <v>35.125</v>
      </c>
      <c r="G16" s="9">
        <v>81.17</v>
      </c>
      <c r="H16" s="9">
        <f t="shared" si="3"/>
        <v>40.585</v>
      </c>
      <c r="I16" s="11">
        <f t="shared" si="4"/>
        <v>75.71000000000001</v>
      </c>
      <c r="J16" s="12" t="s">
        <v>81</v>
      </c>
      <c r="K16" s="13"/>
      <c r="N16" s="13"/>
      <c r="O16" s="13"/>
    </row>
    <row r="17" spans="1:15" ht="21.75" customHeight="1">
      <c r="A17" s="9" t="s">
        <v>350</v>
      </c>
      <c r="B17" s="9" t="s">
        <v>348</v>
      </c>
      <c r="C17" s="9">
        <f t="shared" si="0"/>
        <v>21</v>
      </c>
      <c r="D17" s="9" t="s">
        <v>327</v>
      </c>
      <c r="E17" s="9">
        <f t="shared" si="1"/>
        <v>12.875</v>
      </c>
      <c r="F17" s="9">
        <f t="shared" si="2"/>
        <v>33.875</v>
      </c>
      <c r="G17" s="9">
        <v>83</v>
      </c>
      <c r="H17" s="9">
        <f t="shared" si="3"/>
        <v>41.5</v>
      </c>
      <c r="I17" s="11">
        <f t="shared" si="4"/>
        <v>75.375</v>
      </c>
      <c r="J17" s="12" t="s">
        <v>84</v>
      </c>
      <c r="K17" s="13"/>
      <c r="N17" s="13"/>
      <c r="O17" s="13"/>
    </row>
    <row r="18" spans="1:15" ht="21.75" customHeight="1">
      <c r="A18" s="9" t="s">
        <v>351</v>
      </c>
      <c r="B18" s="9" t="s">
        <v>348</v>
      </c>
      <c r="C18" s="9">
        <f t="shared" si="0"/>
        <v>21</v>
      </c>
      <c r="D18" s="9" t="s">
        <v>327</v>
      </c>
      <c r="E18" s="9">
        <f t="shared" si="1"/>
        <v>12.875</v>
      </c>
      <c r="F18" s="9">
        <f t="shared" si="2"/>
        <v>33.875</v>
      </c>
      <c r="G18" s="9">
        <v>81.17</v>
      </c>
      <c r="H18" s="9">
        <f t="shared" si="3"/>
        <v>40.585</v>
      </c>
      <c r="I18" s="11">
        <f t="shared" si="4"/>
        <v>74.46000000000001</v>
      </c>
      <c r="J18" s="12" t="s">
        <v>87</v>
      </c>
      <c r="K18" s="13"/>
      <c r="N18" s="13"/>
      <c r="O18" s="13"/>
    </row>
    <row r="19" spans="1:15" ht="21.75" customHeight="1">
      <c r="A19" s="9" t="s">
        <v>352</v>
      </c>
      <c r="B19" s="9" t="s">
        <v>175</v>
      </c>
      <c r="C19" s="9">
        <f t="shared" si="0"/>
        <v>20.125</v>
      </c>
      <c r="D19" s="9" t="s">
        <v>108</v>
      </c>
      <c r="E19" s="9">
        <f t="shared" si="1"/>
        <v>13.625</v>
      </c>
      <c r="F19" s="9">
        <f t="shared" si="2"/>
        <v>33.75</v>
      </c>
      <c r="G19" s="9">
        <v>80.67</v>
      </c>
      <c r="H19" s="9">
        <f t="shared" si="3"/>
        <v>40.335</v>
      </c>
      <c r="I19" s="11">
        <f t="shared" si="4"/>
        <v>74.08500000000001</v>
      </c>
      <c r="J19" s="12" t="s">
        <v>91</v>
      </c>
      <c r="K19" s="13"/>
      <c r="N19" s="13"/>
      <c r="O19" s="13"/>
    </row>
    <row r="20" spans="1:15" ht="21.75" customHeight="1">
      <c r="A20" s="9" t="s">
        <v>353</v>
      </c>
      <c r="B20" s="9" t="s">
        <v>152</v>
      </c>
      <c r="C20" s="9">
        <f t="shared" si="0"/>
        <v>19.625</v>
      </c>
      <c r="D20" s="9" t="s">
        <v>95</v>
      </c>
      <c r="E20" s="9">
        <f t="shared" si="1"/>
        <v>14.125</v>
      </c>
      <c r="F20" s="9">
        <f t="shared" si="2"/>
        <v>33.75</v>
      </c>
      <c r="G20" s="9">
        <v>80.33</v>
      </c>
      <c r="H20" s="9">
        <f t="shared" si="3"/>
        <v>40.165</v>
      </c>
      <c r="I20" s="11">
        <f t="shared" si="4"/>
        <v>73.91499999999999</v>
      </c>
      <c r="J20" s="12" t="s">
        <v>93</v>
      </c>
      <c r="K20" s="13"/>
      <c r="N20" s="13"/>
      <c r="O20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7">
      <selection activeCell="M12" sqref="M12"/>
    </sheetView>
  </sheetViews>
  <sheetFormatPr defaultColWidth="9.00390625" defaultRowHeight="15"/>
  <cols>
    <col min="1" max="1" width="13.140625" style="0" customWidth="1"/>
    <col min="2" max="3" width="14.421875" style="0" customWidth="1"/>
    <col min="4" max="4" width="12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1.00390625" style="0" customWidth="1"/>
    <col min="10" max="10" width="10.00390625" style="0" customWidth="1"/>
  </cols>
  <sheetData>
    <row r="1" spans="1:10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3.25" customHeight="1">
      <c r="A2" t="s">
        <v>354</v>
      </c>
      <c r="F2" s="2"/>
      <c r="G2" s="3"/>
      <c r="H2" s="2"/>
      <c r="I2" s="10" t="s">
        <v>245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19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3.25" customHeight="1">
      <c r="A6" s="9" t="s">
        <v>355</v>
      </c>
      <c r="B6" s="9" t="s">
        <v>118</v>
      </c>
      <c r="C6" s="9">
        <f aca="true" t="shared" si="0" ref="C6:C20">B6*0.25</f>
        <v>21.25</v>
      </c>
      <c r="D6" s="9" t="s">
        <v>131</v>
      </c>
      <c r="E6" s="9">
        <f aca="true" t="shared" si="1" ref="E6:E20">D6*0.25</f>
        <v>17.5</v>
      </c>
      <c r="F6" s="9">
        <f aca="true" t="shared" si="2" ref="F6:F20">C6+E6</f>
        <v>38.75</v>
      </c>
      <c r="G6" s="9">
        <v>86.33</v>
      </c>
      <c r="H6" s="9">
        <f aca="true" t="shared" si="3" ref="H6:H20">G6*0.5</f>
        <v>43.165</v>
      </c>
      <c r="I6" s="11">
        <f aca="true" t="shared" si="4" ref="I6:I20">F6+H6</f>
        <v>81.91499999999999</v>
      </c>
      <c r="J6" s="12" t="s">
        <v>49</v>
      </c>
      <c r="K6" s="13"/>
      <c r="N6" s="13"/>
      <c r="O6" s="13"/>
    </row>
    <row r="7" spans="1:15" ht="23.25" customHeight="1">
      <c r="A7" s="9" t="s">
        <v>356</v>
      </c>
      <c r="B7" s="9" t="s">
        <v>357</v>
      </c>
      <c r="C7" s="9">
        <f t="shared" si="0"/>
        <v>22.5</v>
      </c>
      <c r="D7" s="9" t="s">
        <v>71</v>
      </c>
      <c r="E7" s="9">
        <f t="shared" si="1"/>
        <v>16.5</v>
      </c>
      <c r="F7" s="9">
        <f t="shared" si="2"/>
        <v>39</v>
      </c>
      <c r="G7" s="9">
        <v>84.33</v>
      </c>
      <c r="H7" s="9">
        <f t="shared" si="3"/>
        <v>42.165</v>
      </c>
      <c r="I7" s="11">
        <f t="shared" si="4"/>
        <v>81.16499999999999</v>
      </c>
      <c r="J7" s="12" t="s">
        <v>53</v>
      </c>
      <c r="K7" s="13"/>
      <c r="N7" s="13"/>
      <c r="O7" s="13"/>
    </row>
    <row r="8" spans="1:15" ht="23.25" customHeight="1">
      <c r="A8" s="9" t="s">
        <v>358</v>
      </c>
      <c r="B8" s="9" t="s">
        <v>341</v>
      </c>
      <c r="C8" s="9">
        <f t="shared" si="0"/>
        <v>21.625</v>
      </c>
      <c r="D8" s="9" t="s">
        <v>234</v>
      </c>
      <c r="E8" s="9">
        <f t="shared" si="1"/>
        <v>16.875</v>
      </c>
      <c r="F8" s="9">
        <f t="shared" si="2"/>
        <v>38.5</v>
      </c>
      <c r="G8" s="9">
        <v>84</v>
      </c>
      <c r="H8" s="9">
        <f t="shared" si="3"/>
        <v>42</v>
      </c>
      <c r="I8" s="11">
        <f t="shared" si="4"/>
        <v>80.5</v>
      </c>
      <c r="J8" s="12" t="s">
        <v>57</v>
      </c>
      <c r="K8" s="13"/>
      <c r="N8" s="13"/>
      <c r="O8" s="13"/>
    </row>
    <row r="9" spans="1:15" ht="23.25" customHeight="1">
      <c r="A9" s="9" t="s">
        <v>359</v>
      </c>
      <c r="B9" s="9" t="s">
        <v>341</v>
      </c>
      <c r="C9" s="9">
        <f t="shared" si="0"/>
        <v>21.625</v>
      </c>
      <c r="D9" s="9" t="s">
        <v>23</v>
      </c>
      <c r="E9" s="9">
        <f t="shared" si="1"/>
        <v>15.25</v>
      </c>
      <c r="F9" s="9">
        <f t="shared" si="2"/>
        <v>36.875</v>
      </c>
      <c r="G9" s="9">
        <v>83.5</v>
      </c>
      <c r="H9" s="9">
        <f t="shared" si="3"/>
        <v>41.75</v>
      </c>
      <c r="I9" s="11">
        <f t="shared" si="4"/>
        <v>78.625</v>
      </c>
      <c r="J9" s="12" t="s">
        <v>61</v>
      </c>
      <c r="K9" s="13"/>
      <c r="N9" s="13"/>
      <c r="O9" s="13"/>
    </row>
    <row r="10" spans="1:15" ht="23.25" customHeight="1">
      <c r="A10" s="9" t="s">
        <v>360</v>
      </c>
      <c r="B10" s="9" t="s">
        <v>348</v>
      </c>
      <c r="C10" s="9">
        <f t="shared" si="0"/>
        <v>21</v>
      </c>
      <c r="D10" s="9" t="s">
        <v>23</v>
      </c>
      <c r="E10" s="9">
        <f t="shared" si="1"/>
        <v>15.25</v>
      </c>
      <c r="F10" s="9">
        <f t="shared" si="2"/>
        <v>36.25</v>
      </c>
      <c r="G10" s="9">
        <v>83.33</v>
      </c>
      <c r="H10" s="9">
        <f t="shared" si="3"/>
        <v>41.665</v>
      </c>
      <c r="I10" s="11">
        <f t="shared" si="4"/>
        <v>77.91499999999999</v>
      </c>
      <c r="J10" s="12" t="s">
        <v>63</v>
      </c>
      <c r="K10" s="13"/>
      <c r="N10" s="13"/>
      <c r="O10" s="13"/>
    </row>
    <row r="11" spans="1:15" ht="23.25" customHeight="1">
      <c r="A11" s="9" t="s">
        <v>361</v>
      </c>
      <c r="B11" s="9" t="s">
        <v>181</v>
      </c>
      <c r="C11" s="9">
        <f t="shared" si="0"/>
        <v>19.875</v>
      </c>
      <c r="D11" s="9" t="s">
        <v>239</v>
      </c>
      <c r="E11" s="9">
        <f t="shared" si="1"/>
        <v>15.375</v>
      </c>
      <c r="F11" s="9">
        <f t="shared" si="2"/>
        <v>35.25</v>
      </c>
      <c r="G11" s="9">
        <v>82.33</v>
      </c>
      <c r="H11" s="9">
        <f t="shared" si="3"/>
        <v>41.165</v>
      </c>
      <c r="I11" s="11">
        <f t="shared" si="4"/>
        <v>76.41499999999999</v>
      </c>
      <c r="J11" s="12" t="s">
        <v>66</v>
      </c>
      <c r="K11" s="13"/>
      <c r="N11" s="13"/>
      <c r="O11" s="13"/>
    </row>
    <row r="12" spans="1:15" ht="23.25" customHeight="1">
      <c r="A12" s="9" t="s">
        <v>362</v>
      </c>
      <c r="B12" s="9" t="s">
        <v>112</v>
      </c>
      <c r="C12" s="9">
        <f t="shared" si="0"/>
        <v>20.875</v>
      </c>
      <c r="D12" s="9" t="s">
        <v>224</v>
      </c>
      <c r="E12" s="9">
        <f t="shared" si="1"/>
        <v>12.125</v>
      </c>
      <c r="F12" s="9">
        <f t="shared" si="2"/>
        <v>33</v>
      </c>
      <c r="G12" s="9">
        <v>86</v>
      </c>
      <c r="H12" s="9">
        <f t="shared" si="3"/>
        <v>43</v>
      </c>
      <c r="I12" s="11">
        <f t="shared" si="4"/>
        <v>76</v>
      </c>
      <c r="J12" s="12" t="s">
        <v>69</v>
      </c>
      <c r="K12" s="13"/>
      <c r="N12" s="13"/>
      <c r="O12" s="13"/>
    </row>
    <row r="13" spans="1:15" ht="23.25" customHeight="1">
      <c r="A13" s="9" t="s">
        <v>363</v>
      </c>
      <c r="B13" s="9" t="s">
        <v>348</v>
      </c>
      <c r="C13" s="9">
        <f t="shared" si="0"/>
        <v>21</v>
      </c>
      <c r="D13" s="9" t="s">
        <v>209</v>
      </c>
      <c r="E13" s="9">
        <f t="shared" si="1"/>
        <v>13.75</v>
      </c>
      <c r="F13" s="9">
        <f t="shared" si="2"/>
        <v>34.75</v>
      </c>
      <c r="G13" s="9">
        <v>81.67</v>
      </c>
      <c r="H13" s="9">
        <f t="shared" si="3"/>
        <v>40.835</v>
      </c>
      <c r="I13" s="11">
        <f t="shared" si="4"/>
        <v>75.58500000000001</v>
      </c>
      <c r="J13" s="12" t="s">
        <v>72</v>
      </c>
      <c r="K13" s="13"/>
      <c r="N13" s="13"/>
      <c r="O13" s="13"/>
    </row>
    <row r="14" spans="1:15" ht="23.25" customHeight="1">
      <c r="A14" s="9" t="s">
        <v>364</v>
      </c>
      <c r="B14" s="9" t="s">
        <v>118</v>
      </c>
      <c r="C14" s="9">
        <f t="shared" si="0"/>
        <v>21.25</v>
      </c>
      <c r="D14" s="9" t="s">
        <v>19</v>
      </c>
      <c r="E14" s="9">
        <f t="shared" si="1"/>
        <v>16.25</v>
      </c>
      <c r="F14" s="9">
        <f t="shared" si="2"/>
        <v>37.5</v>
      </c>
      <c r="G14" s="9">
        <v>75.33</v>
      </c>
      <c r="H14" s="9">
        <f t="shared" si="3"/>
        <v>37.665</v>
      </c>
      <c r="I14" s="11">
        <f t="shared" si="4"/>
        <v>75.16499999999999</v>
      </c>
      <c r="J14" s="12" t="s">
        <v>75</v>
      </c>
      <c r="K14" s="13"/>
      <c r="N14" s="13"/>
      <c r="O14" s="13"/>
    </row>
    <row r="15" spans="1:15" ht="23.25" customHeight="1">
      <c r="A15" s="9" t="s">
        <v>365</v>
      </c>
      <c r="B15" s="9" t="s">
        <v>20</v>
      </c>
      <c r="C15" s="9">
        <f t="shared" si="0"/>
        <v>18.125</v>
      </c>
      <c r="D15" s="9" t="s">
        <v>218</v>
      </c>
      <c r="E15" s="9">
        <f t="shared" si="1"/>
        <v>12.625</v>
      </c>
      <c r="F15" s="9">
        <f t="shared" si="2"/>
        <v>30.75</v>
      </c>
      <c r="G15" s="9">
        <v>84.67</v>
      </c>
      <c r="H15" s="9">
        <f t="shared" si="3"/>
        <v>42.335</v>
      </c>
      <c r="I15" s="11">
        <f t="shared" si="4"/>
        <v>73.08500000000001</v>
      </c>
      <c r="J15" s="12" t="s">
        <v>79</v>
      </c>
      <c r="K15" s="13"/>
      <c r="N15" s="13"/>
      <c r="O15" s="13"/>
    </row>
    <row r="16" spans="1:15" ht="23.25" customHeight="1">
      <c r="A16" s="9" t="s">
        <v>366</v>
      </c>
      <c r="B16" s="9" t="s">
        <v>96</v>
      </c>
      <c r="C16" s="9">
        <f t="shared" si="0"/>
        <v>17.625</v>
      </c>
      <c r="D16" s="9" t="s">
        <v>218</v>
      </c>
      <c r="E16" s="9">
        <f t="shared" si="1"/>
        <v>12.625</v>
      </c>
      <c r="F16" s="9">
        <f t="shared" si="2"/>
        <v>30.25</v>
      </c>
      <c r="G16" s="9">
        <v>82.67</v>
      </c>
      <c r="H16" s="9">
        <f t="shared" si="3"/>
        <v>41.335</v>
      </c>
      <c r="I16" s="11">
        <f t="shared" si="4"/>
        <v>71.58500000000001</v>
      </c>
      <c r="J16" s="12" t="s">
        <v>81</v>
      </c>
      <c r="K16" s="13"/>
      <c r="N16" s="13"/>
      <c r="O16" s="13"/>
    </row>
    <row r="17" spans="1:15" ht="23.25" customHeight="1">
      <c r="A17" s="9" t="s">
        <v>367</v>
      </c>
      <c r="B17" s="9" t="s">
        <v>96</v>
      </c>
      <c r="C17" s="9">
        <f t="shared" si="0"/>
        <v>17.625</v>
      </c>
      <c r="D17" s="9" t="s">
        <v>25</v>
      </c>
      <c r="E17" s="9">
        <f t="shared" si="1"/>
        <v>15</v>
      </c>
      <c r="F17" s="9">
        <f t="shared" si="2"/>
        <v>32.625</v>
      </c>
      <c r="G17" s="9">
        <v>74</v>
      </c>
      <c r="H17" s="9">
        <f t="shared" si="3"/>
        <v>37</v>
      </c>
      <c r="I17" s="11">
        <f t="shared" si="4"/>
        <v>69.625</v>
      </c>
      <c r="J17" s="12" t="s">
        <v>84</v>
      </c>
      <c r="K17" s="13"/>
      <c r="N17" s="13"/>
      <c r="O17" s="13"/>
    </row>
    <row r="18" spans="1:15" ht="23.25" customHeight="1">
      <c r="A18" s="9" t="s">
        <v>368</v>
      </c>
      <c r="B18" s="9" t="s">
        <v>124</v>
      </c>
      <c r="C18" s="9">
        <f t="shared" si="0"/>
        <v>20.25</v>
      </c>
      <c r="D18" s="9" t="s">
        <v>185</v>
      </c>
      <c r="E18" s="9">
        <f t="shared" si="1"/>
        <v>10.25</v>
      </c>
      <c r="F18" s="9">
        <f t="shared" si="2"/>
        <v>30.5</v>
      </c>
      <c r="G18" s="9">
        <v>72</v>
      </c>
      <c r="H18" s="9">
        <f t="shared" si="3"/>
        <v>36</v>
      </c>
      <c r="I18" s="11">
        <f t="shared" si="4"/>
        <v>66.5</v>
      </c>
      <c r="J18" s="12" t="s">
        <v>87</v>
      </c>
      <c r="K18" s="13"/>
      <c r="N18" s="13"/>
      <c r="O18" s="13"/>
    </row>
    <row r="19" spans="1:15" ht="23.25" customHeight="1">
      <c r="A19" s="9" t="s">
        <v>369</v>
      </c>
      <c r="B19" s="9" t="s">
        <v>68</v>
      </c>
      <c r="C19" s="9">
        <f t="shared" si="0"/>
        <v>18.75</v>
      </c>
      <c r="D19" s="9" t="s">
        <v>39</v>
      </c>
      <c r="E19" s="9">
        <f t="shared" si="1"/>
        <v>11.5</v>
      </c>
      <c r="F19" s="9">
        <f t="shared" si="2"/>
        <v>30.25</v>
      </c>
      <c r="G19" s="9">
        <v>70.67</v>
      </c>
      <c r="H19" s="9">
        <f t="shared" si="3"/>
        <v>35.335</v>
      </c>
      <c r="I19" s="11">
        <f t="shared" si="4"/>
        <v>65.58500000000001</v>
      </c>
      <c r="J19" s="12" t="s">
        <v>91</v>
      </c>
      <c r="K19" s="13"/>
      <c r="N19" s="13"/>
      <c r="O19" s="13"/>
    </row>
    <row r="20" spans="1:15" ht="23.25" customHeight="1">
      <c r="A20" s="9" t="s">
        <v>370</v>
      </c>
      <c r="B20" s="9" t="s">
        <v>131</v>
      </c>
      <c r="C20" s="9">
        <f t="shared" si="0"/>
        <v>17.5</v>
      </c>
      <c r="D20" s="9" t="s">
        <v>22</v>
      </c>
      <c r="E20" s="9">
        <f t="shared" si="1"/>
        <v>14</v>
      </c>
      <c r="F20" s="9">
        <f t="shared" si="2"/>
        <v>31.5</v>
      </c>
      <c r="G20" s="16" t="s">
        <v>163</v>
      </c>
      <c r="H20" s="16">
        <f t="shared" si="3"/>
        <v>0</v>
      </c>
      <c r="I20" s="11">
        <f t="shared" si="4"/>
        <v>31.5</v>
      </c>
      <c r="J20" s="12" t="s">
        <v>93</v>
      </c>
      <c r="K20" s="13"/>
      <c r="N20" s="13"/>
      <c r="O20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F8" sqref="F8"/>
    </sheetView>
  </sheetViews>
  <sheetFormatPr defaultColWidth="9.00390625" defaultRowHeight="15"/>
  <cols>
    <col min="1" max="1" width="15.00390625" style="0" customWidth="1"/>
    <col min="2" max="2" width="12.28125" style="0" customWidth="1"/>
    <col min="3" max="3" width="14.421875" style="0" customWidth="1"/>
    <col min="4" max="4" width="11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7109375" style="0" customWidth="1"/>
    <col min="10" max="10" width="11.14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371</v>
      </c>
      <c r="F2" s="2"/>
      <c r="G2" s="3"/>
      <c r="H2" s="2"/>
      <c r="I2" s="10" t="s">
        <v>372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19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9.25" customHeight="1">
      <c r="A6" s="9" t="s">
        <v>373</v>
      </c>
      <c r="B6" s="9" t="s">
        <v>117</v>
      </c>
      <c r="C6" s="9">
        <f aca="true" t="shared" si="0" ref="C6:C13">B6*0.25</f>
        <v>18</v>
      </c>
      <c r="D6" s="9" t="s">
        <v>224</v>
      </c>
      <c r="E6" s="9">
        <f aca="true" t="shared" si="1" ref="E6:E13">D6*0.25</f>
        <v>12.125</v>
      </c>
      <c r="F6" s="9">
        <f aca="true" t="shared" si="2" ref="F6:F13">C6+E6</f>
        <v>30.125</v>
      </c>
      <c r="G6" s="9">
        <v>92.67</v>
      </c>
      <c r="H6" s="9">
        <f aca="true" t="shared" si="3" ref="H6:H13">G6*0.5</f>
        <v>46.335</v>
      </c>
      <c r="I6" s="11">
        <f aca="true" t="shared" si="4" ref="I6:I13">F6+H6</f>
        <v>76.46000000000001</v>
      </c>
      <c r="J6" s="12" t="s">
        <v>49</v>
      </c>
      <c r="K6" s="13"/>
      <c r="L6" s="13"/>
      <c r="M6" s="13"/>
      <c r="N6" s="13"/>
      <c r="O6" s="13"/>
    </row>
    <row r="7" spans="1:15" ht="29.25" customHeight="1">
      <c r="A7" s="9" t="s">
        <v>374</v>
      </c>
      <c r="B7" s="9" t="s">
        <v>56</v>
      </c>
      <c r="C7" s="9">
        <f t="shared" si="0"/>
        <v>17.125</v>
      </c>
      <c r="D7" s="9" t="s">
        <v>241</v>
      </c>
      <c r="E7" s="9">
        <f t="shared" si="1"/>
        <v>11.125</v>
      </c>
      <c r="F7" s="9">
        <f t="shared" si="2"/>
        <v>28.25</v>
      </c>
      <c r="G7" s="9">
        <v>90</v>
      </c>
      <c r="H7" s="9">
        <f t="shared" si="3"/>
        <v>45</v>
      </c>
      <c r="I7" s="11">
        <f t="shared" si="4"/>
        <v>73.25</v>
      </c>
      <c r="J7" s="12" t="s">
        <v>53</v>
      </c>
      <c r="K7" s="13"/>
      <c r="L7" s="13"/>
      <c r="M7" s="13"/>
      <c r="N7" s="13"/>
      <c r="O7" s="13"/>
    </row>
    <row r="8" spans="1:15" ht="29.25" customHeight="1">
      <c r="A8" s="9" t="s">
        <v>375</v>
      </c>
      <c r="B8" s="9" t="s">
        <v>113</v>
      </c>
      <c r="C8" s="9">
        <f t="shared" si="0"/>
        <v>18.5</v>
      </c>
      <c r="D8" s="9" t="s">
        <v>310</v>
      </c>
      <c r="E8" s="9">
        <f t="shared" si="1"/>
        <v>9.125</v>
      </c>
      <c r="F8" s="9">
        <f t="shared" si="2"/>
        <v>27.625</v>
      </c>
      <c r="G8" s="9">
        <v>87</v>
      </c>
      <c r="H8" s="9">
        <f t="shared" si="3"/>
        <v>43.5</v>
      </c>
      <c r="I8" s="11">
        <f t="shared" si="4"/>
        <v>71.125</v>
      </c>
      <c r="J8" s="12" t="s">
        <v>57</v>
      </c>
      <c r="K8" s="13"/>
      <c r="L8" s="13"/>
      <c r="M8" s="13"/>
      <c r="N8" s="13"/>
      <c r="O8" s="13"/>
    </row>
    <row r="9" spans="1:15" ht="29.25" customHeight="1">
      <c r="A9" s="9" t="s">
        <v>376</v>
      </c>
      <c r="B9" s="9" t="s">
        <v>36</v>
      </c>
      <c r="C9" s="9">
        <f t="shared" si="0"/>
        <v>13.375</v>
      </c>
      <c r="D9" s="9" t="s">
        <v>377</v>
      </c>
      <c r="E9" s="9">
        <f t="shared" si="1"/>
        <v>10.875</v>
      </c>
      <c r="F9" s="9">
        <f t="shared" si="2"/>
        <v>24.25</v>
      </c>
      <c r="G9" s="9">
        <v>84.67</v>
      </c>
      <c r="H9" s="9">
        <f t="shared" si="3"/>
        <v>42.335</v>
      </c>
      <c r="I9" s="11">
        <f t="shared" si="4"/>
        <v>66.58500000000001</v>
      </c>
      <c r="J9" s="12" t="s">
        <v>61</v>
      </c>
      <c r="K9" s="13"/>
      <c r="L9" s="13"/>
      <c r="M9" s="13"/>
      <c r="N9" s="13"/>
      <c r="O9" s="13"/>
    </row>
    <row r="10" spans="1:15" ht="29.25" customHeight="1">
      <c r="A10" s="9" t="s">
        <v>378</v>
      </c>
      <c r="B10" s="9" t="s">
        <v>263</v>
      </c>
      <c r="C10" s="9">
        <f t="shared" si="0"/>
        <v>9.625</v>
      </c>
      <c r="D10" s="9" t="s">
        <v>275</v>
      </c>
      <c r="E10" s="9">
        <f t="shared" si="1"/>
        <v>9</v>
      </c>
      <c r="F10" s="9">
        <f t="shared" si="2"/>
        <v>18.625</v>
      </c>
      <c r="G10" s="9">
        <v>84.67</v>
      </c>
      <c r="H10" s="9">
        <f t="shared" si="3"/>
        <v>42.335</v>
      </c>
      <c r="I10" s="11">
        <f t="shared" si="4"/>
        <v>60.96</v>
      </c>
      <c r="J10" s="12" t="s">
        <v>63</v>
      </c>
      <c r="K10" s="13"/>
      <c r="L10" s="13"/>
      <c r="M10" s="13"/>
      <c r="N10" s="13"/>
      <c r="O10" s="13"/>
    </row>
    <row r="11" spans="1:15" ht="29.25" customHeight="1">
      <c r="A11" s="9" t="s">
        <v>379</v>
      </c>
      <c r="B11" s="9" t="s">
        <v>224</v>
      </c>
      <c r="C11" s="9">
        <f t="shared" si="0"/>
        <v>12.125</v>
      </c>
      <c r="D11" s="9" t="s">
        <v>380</v>
      </c>
      <c r="E11" s="9">
        <f t="shared" si="1"/>
        <v>8.375</v>
      </c>
      <c r="F11" s="9">
        <f t="shared" si="2"/>
        <v>20.5</v>
      </c>
      <c r="G11" s="9">
        <v>80.67</v>
      </c>
      <c r="H11" s="9">
        <f t="shared" si="3"/>
        <v>40.335</v>
      </c>
      <c r="I11" s="11">
        <f t="shared" si="4"/>
        <v>60.835</v>
      </c>
      <c r="J11" s="12" t="s">
        <v>66</v>
      </c>
      <c r="K11" s="13"/>
      <c r="L11" s="13"/>
      <c r="M11" s="13"/>
      <c r="N11" s="13"/>
      <c r="O11" s="13"/>
    </row>
    <row r="12" spans="1:15" ht="29.25" customHeight="1">
      <c r="A12" s="9" t="s">
        <v>381</v>
      </c>
      <c r="B12" s="9" t="s">
        <v>277</v>
      </c>
      <c r="C12" s="9">
        <f t="shared" si="0"/>
        <v>9.5</v>
      </c>
      <c r="D12" s="9" t="s">
        <v>382</v>
      </c>
      <c r="E12" s="9">
        <f t="shared" si="1"/>
        <v>9.75</v>
      </c>
      <c r="F12" s="9">
        <f t="shared" si="2"/>
        <v>19.25</v>
      </c>
      <c r="G12" s="16">
        <v>0</v>
      </c>
      <c r="H12" s="16">
        <f t="shared" si="3"/>
        <v>0</v>
      </c>
      <c r="I12" s="11">
        <f t="shared" si="4"/>
        <v>19.25</v>
      </c>
      <c r="J12" s="12" t="s">
        <v>69</v>
      </c>
      <c r="K12" s="13"/>
      <c r="L12" s="13"/>
      <c r="M12" s="13"/>
      <c r="N12" s="13"/>
      <c r="O12" s="13"/>
    </row>
    <row r="13" spans="1:15" ht="29.25" customHeight="1">
      <c r="A13" s="9" t="s">
        <v>383</v>
      </c>
      <c r="B13" s="9" t="s">
        <v>382</v>
      </c>
      <c r="C13" s="9">
        <f t="shared" si="0"/>
        <v>9.75</v>
      </c>
      <c r="D13" s="9" t="s">
        <v>270</v>
      </c>
      <c r="E13" s="9">
        <f t="shared" si="1"/>
        <v>9.375</v>
      </c>
      <c r="F13" s="9">
        <f t="shared" si="2"/>
        <v>19.125</v>
      </c>
      <c r="G13" s="16">
        <v>0</v>
      </c>
      <c r="H13" s="16">
        <f t="shared" si="3"/>
        <v>0</v>
      </c>
      <c r="I13" s="11">
        <f t="shared" si="4"/>
        <v>19.125</v>
      </c>
      <c r="J13" s="12" t="s">
        <v>72</v>
      </c>
      <c r="K13" s="13"/>
      <c r="L13" s="13"/>
      <c r="M13" s="13"/>
      <c r="N13" s="13"/>
      <c r="O13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7" sqref="A7"/>
    </sheetView>
  </sheetViews>
  <sheetFormatPr defaultColWidth="9.00390625" defaultRowHeight="15"/>
  <cols>
    <col min="1" max="9" width="13.421875" style="0" customWidth="1"/>
    <col min="10" max="10" width="9.57421875" style="0" customWidth="1"/>
  </cols>
  <sheetData>
    <row r="1" spans="1:10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s="17" t="s">
        <v>45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2.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0" ht="30.75" customHeight="1">
      <c r="A6" s="9" t="s">
        <v>46</v>
      </c>
      <c r="B6" s="9" t="s">
        <v>47</v>
      </c>
      <c r="C6" s="9">
        <f aca="true" t="shared" si="0" ref="C6:C25">B6*0.25</f>
        <v>21.375</v>
      </c>
      <c r="D6" s="9" t="s">
        <v>48</v>
      </c>
      <c r="E6" s="9">
        <f aca="true" t="shared" si="1" ref="E6:E25">D6*0.25</f>
        <v>17.75</v>
      </c>
      <c r="F6" s="9">
        <f aca="true" t="shared" si="2" ref="F6:F25">C6+E6</f>
        <v>39.125</v>
      </c>
      <c r="G6" s="9">
        <v>83</v>
      </c>
      <c r="H6" s="9">
        <f aca="true" t="shared" si="3" ref="H6:H25">G6*0.5</f>
        <v>41.5</v>
      </c>
      <c r="I6" s="11">
        <f aca="true" t="shared" si="4" ref="I6:I25">F6+H6</f>
        <v>80.625</v>
      </c>
      <c r="J6" s="12" t="s">
        <v>49</v>
      </c>
    </row>
    <row r="7" spans="1:10" ht="30.75" customHeight="1">
      <c r="A7" s="9" t="s">
        <v>50</v>
      </c>
      <c r="B7" s="9" t="s">
        <v>51</v>
      </c>
      <c r="C7" s="9">
        <f t="shared" si="0"/>
        <v>22.125</v>
      </c>
      <c r="D7" s="9" t="s">
        <v>52</v>
      </c>
      <c r="E7" s="9">
        <f t="shared" si="1"/>
        <v>16</v>
      </c>
      <c r="F7" s="9">
        <f t="shared" si="2"/>
        <v>38.125</v>
      </c>
      <c r="G7" s="9">
        <v>84.67</v>
      </c>
      <c r="H7" s="9">
        <f t="shared" si="3"/>
        <v>42.335</v>
      </c>
      <c r="I7" s="11">
        <f t="shared" si="4"/>
        <v>80.46000000000001</v>
      </c>
      <c r="J7" s="12" t="s">
        <v>53</v>
      </c>
    </row>
    <row r="8" spans="1:10" ht="30.75" customHeight="1">
      <c r="A8" s="9" t="s">
        <v>54</v>
      </c>
      <c r="B8" s="9" t="s">
        <v>55</v>
      </c>
      <c r="C8" s="9">
        <f t="shared" si="0"/>
        <v>21.125</v>
      </c>
      <c r="D8" s="9" t="s">
        <v>56</v>
      </c>
      <c r="E8" s="9">
        <f t="shared" si="1"/>
        <v>17.125</v>
      </c>
      <c r="F8" s="9">
        <f t="shared" si="2"/>
        <v>38.25</v>
      </c>
      <c r="G8" s="9">
        <v>83</v>
      </c>
      <c r="H8" s="9">
        <f t="shared" si="3"/>
        <v>41.5</v>
      </c>
      <c r="I8" s="11">
        <f t="shared" si="4"/>
        <v>79.75</v>
      </c>
      <c r="J8" s="12" t="s">
        <v>57</v>
      </c>
    </row>
    <row r="9" spans="1:10" ht="30.75" customHeight="1">
      <c r="A9" s="9" t="s">
        <v>58</v>
      </c>
      <c r="B9" s="9" t="s">
        <v>59</v>
      </c>
      <c r="C9" s="9">
        <f t="shared" si="0"/>
        <v>18.25</v>
      </c>
      <c r="D9" s="9" t="s">
        <v>60</v>
      </c>
      <c r="E9" s="9">
        <f t="shared" si="1"/>
        <v>18.375</v>
      </c>
      <c r="F9" s="9">
        <f t="shared" si="2"/>
        <v>36.625</v>
      </c>
      <c r="G9" s="9">
        <v>80.67</v>
      </c>
      <c r="H9" s="9">
        <f t="shared" si="3"/>
        <v>40.335</v>
      </c>
      <c r="I9" s="11">
        <f t="shared" si="4"/>
        <v>76.96000000000001</v>
      </c>
      <c r="J9" s="12" t="s">
        <v>61</v>
      </c>
    </row>
    <row r="10" spans="1:10" ht="30.75" customHeight="1">
      <c r="A10" s="9" t="s">
        <v>62</v>
      </c>
      <c r="B10" s="9" t="s">
        <v>32</v>
      </c>
      <c r="C10" s="9">
        <f t="shared" si="0"/>
        <v>15.75</v>
      </c>
      <c r="D10" s="9" t="s">
        <v>16</v>
      </c>
      <c r="E10" s="9">
        <f t="shared" si="1"/>
        <v>21.875</v>
      </c>
      <c r="F10" s="9">
        <f t="shared" si="2"/>
        <v>37.625</v>
      </c>
      <c r="G10" s="9">
        <v>78</v>
      </c>
      <c r="H10" s="9">
        <f t="shared" si="3"/>
        <v>39</v>
      </c>
      <c r="I10" s="11">
        <f t="shared" si="4"/>
        <v>76.625</v>
      </c>
      <c r="J10" s="12" t="s">
        <v>63</v>
      </c>
    </row>
    <row r="11" spans="1:10" ht="30.75" customHeight="1">
      <c r="A11" s="9" t="s">
        <v>64</v>
      </c>
      <c r="B11" s="9" t="s">
        <v>65</v>
      </c>
      <c r="C11" s="9">
        <f t="shared" si="0"/>
        <v>15.125</v>
      </c>
      <c r="D11" s="9" t="s">
        <v>55</v>
      </c>
      <c r="E11" s="9">
        <f t="shared" si="1"/>
        <v>21.125</v>
      </c>
      <c r="F11" s="9">
        <f t="shared" si="2"/>
        <v>36.25</v>
      </c>
      <c r="G11" s="9">
        <v>80</v>
      </c>
      <c r="H11" s="9">
        <f t="shared" si="3"/>
        <v>40</v>
      </c>
      <c r="I11" s="11">
        <f t="shared" si="4"/>
        <v>76.25</v>
      </c>
      <c r="J11" s="12" t="s">
        <v>66</v>
      </c>
    </row>
    <row r="12" spans="1:10" ht="30.75" customHeight="1">
      <c r="A12" s="9" t="s">
        <v>67</v>
      </c>
      <c r="B12" s="9" t="s">
        <v>68</v>
      </c>
      <c r="C12" s="9">
        <f t="shared" si="0"/>
        <v>18.75</v>
      </c>
      <c r="D12" s="9" t="s">
        <v>56</v>
      </c>
      <c r="E12" s="9">
        <f t="shared" si="1"/>
        <v>17.125</v>
      </c>
      <c r="F12" s="9">
        <f t="shared" si="2"/>
        <v>35.875</v>
      </c>
      <c r="G12" s="9">
        <v>79.67</v>
      </c>
      <c r="H12" s="9">
        <f t="shared" si="3"/>
        <v>39.835</v>
      </c>
      <c r="I12" s="11">
        <f t="shared" si="4"/>
        <v>75.71000000000001</v>
      </c>
      <c r="J12" s="12" t="s">
        <v>69</v>
      </c>
    </row>
    <row r="13" spans="1:10" ht="30.75" customHeight="1">
      <c r="A13" s="9" t="s">
        <v>70</v>
      </c>
      <c r="B13" s="9" t="s">
        <v>20</v>
      </c>
      <c r="C13" s="9">
        <f t="shared" si="0"/>
        <v>18.125</v>
      </c>
      <c r="D13" s="9" t="s">
        <v>71</v>
      </c>
      <c r="E13" s="9">
        <f t="shared" si="1"/>
        <v>16.5</v>
      </c>
      <c r="F13" s="9">
        <f t="shared" si="2"/>
        <v>34.625</v>
      </c>
      <c r="G13" s="9">
        <v>80.33</v>
      </c>
      <c r="H13" s="9">
        <f t="shared" si="3"/>
        <v>40.165</v>
      </c>
      <c r="I13" s="11">
        <f t="shared" si="4"/>
        <v>74.78999999999999</v>
      </c>
      <c r="J13" s="12" t="s">
        <v>72</v>
      </c>
    </row>
    <row r="14" spans="1:10" ht="30.75" customHeight="1">
      <c r="A14" s="9" t="s">
        <v>73</v>
      </c>
      <c r="B14" s="9" t="s">
        <v>74</v>
      </c>
      <c r="C14" s="9">
        <f t="shared" si="0"/>
        <v>19.5</v>
      </c>
      <c r="D14" s="9" t="s">
        <v>26</v>
      </c>
      <c r="E14" s="9">
        <f t="shared" si="1"/>
        <v>14.25</v>
      </c>
      <c r="F14" s="9">
        <f t="shared" si="2"/>
        <v>33.75</v>
      </c>
      <c r="G14" s="9">
        <v>78.67</v>
      </c>
      <c r="H14" s="9">
        <f t="shared" si="3"/>
        <v>39.335</v>
      </c>
      <c r="I14" s="11">
        <f t="shared" si="4"/>
        <v>73.08500000000001</v>
      </c>
      <c r="J14" s="12" t="s">
        <v>75</v>
      </c>
    </row>
    <row r="15" spans="1:10" ht="30.75" customHeight="1">
      <c r="A15" s="9" t="s">
        <v>76</v>
      </c>
      <c r="B15" s="9" t="s">
        <v>77</v>
      </c>
      <c r="C15" s="9">
        <f t="shared" si="0"/>
        <v>17.875</v>
      </c>
      <c r="D15" s="9" t="s">
        <v>78</v>
      </c>
      <c r="E15" s="9">
        <f t="shared" si="1"/>
        <v>16.75</v>
      </c>
      <c r="F15" s="9">
        <f t="shared" si="2"/>
        <v>34.625</v>
      </c>
      <c r="G15" s="9">
        <v>75.67</v>
      </c>
      <c r="H15" s="9">
        <f t="shared" si="3"/>
        <v>37.835</v>
      </c>
      <c r="I15" s="11">
        <f t="shared" si="4"/>
        <v>72.46000000000001</v>
      </c>
      <c r="J15" s="12" t="s">
        <v>79</v>
      </c>
    </row>
    <row r="16" spans="1:10" ht="30.75" customHeight="1">
      <c r="A16" s="9" t="s">
        <v>80</v>
      </c>
      <c r="B16" s="9" t="s">
        <v>25</v>
      </c>
      <c r="C16" s="9">
        <f t="shared" si="0"/>
        <v>15</v>
      </c>
      <c r="D16" s="9" t="s">
        <v>32</v>
      </c>
      <c r="E16" s="9">
        <f t="shared" si="1"/>
        <v>15.75</v>
      </c>
      <c r="F16" s="9">
        <f t="shared" si="2"/>
        <v>30.75</v>
      </c>
      <c r="G16" s="9">
        <v>82.33</v>
      </c>
      <c r="H16" s="9">
        <f t="shared" si="3"/>
        <v>41.165</v>
      </c>
      <c r="I16" s="11">
        <f t="shared" si="4"/>
        <v>71.91499999999999</v>
      </c>
      <c r="J16" s="12" t="s">
        <v>81</v>
      </c>
    </row>
    <row r="17" spans="1:10" ht="30.75" customHeight="1">
      <c r="A17" s="9" t="s">
        <v>82</v>
      </c>
      <c r="B17" s="9" t="s">
        <v>83</v>
      </c>
      <c r="C17" s="9">
        <f t="shared" si="0"/>
        <v>15.5</v>
      </c>
      <c r="D17" s="9" t="s">
        <v>52</v>
      </c>
      <c r="E17" s="9">
        <f t="shared" si="1"/>
        <v>16</v>
      </c>
      <c r="F17" s="9">
        <f t="shared" si="2"/>
        <v>31.5</v>
      </c>
      <c r="G17" s="9">
        <v>80.33</v>
      </c>
      <c r="H17" s="9">
        <f t="shared" si="3"/>
        <v>40.165</v>
      </c>
      <c r="I17" s="11">
        <f t="shared" si="4"/>
        <v>71.66499999999999</v>
      </c>
      <c r="J17" s="12" t="s">
        <v>84</v>
      </c>
    </row>
    <row r="18" spans="1:10" ht="30.75" customHeight="1">
      <c r="A18" s="9" t="s">
        <v>85</v>
      </c>
      <c r="B18" s="9" t="s">
        <v>29</v>
      </c>
      <c r="C18" s="9">
        <f t="shared" si="0"/>
        <v>14.875</v>
      </c>
      <c r="D18" s="9" t="s">
        <v>86</v>
      </c>
      <c r="E18" s="9">
        <f t="shared" si="1"/>
        <v>15.875</v>
      </c>
      <c r="F18" s="9">
        <f t="shared" si="2"/>
        <v>30.75</v>
      </c>
      <c r="G18" s="9">
        <v>80.33</v>
      </c>
      <c r="H18" s="9">
        <f t="shared" si="3"/>
        <v>40.165</v>
      </c>
      <c r="I18" s="11">
        <f t="shared" si="4"/>
        <v>70.91499999999999</v>
      </c>
      <c r="J18" s="12" t="s">
        <v>87</v>
      </c>
    </row>
    <row r="19" spans="1:10" ht="30.75" customHeight="1">
      <c r="A19" s="9" t="s">
        <v>88</v>
      </c>
      <c r="B19" s="9" t="s">
        <v>89</v>
      </c>
      <c r="C19" s="9">
        <f t="shared" si="0"/>
        <v>16.125</v>
      </c>
      <c r="D19" s="9" t="s">
        <v>90</v>
      </c>
      <c r="E19" s="9">
        <f t="shared" si="1"/>
        <v>15.625</v>
      </c>
      <c r="F19" s="9">
        <f t="shared" si="2"/>
        <v>31.75</v>
      </c>
      <c r="G19" s="9">
        <v>78.33</v>
      </c>
      <c r="H19" s="9">
        <f t="shared" si="3"/>
        <v>39.165</v>
      </c>
      <c r="I19" s="11">
        <f t="shared" si="4"/>
        <v>70.91499999999999</v>
      </c>
      <c r="J19" s="12" t="s">
        <v>91</v>
      </c>
    </row>
    <row r="20" spans="1:10" ht="30.75" customHeight="1">
      <c r="A20" s="9" t="s">
        <v>92</v>
      </c>
      <c r="B20" s="9" t="s">
        <v>29</v>
      </c>
      <c r="C20" s="9">
        <f t="shared" si="0"/>
        <v>14.875</v>
      </c>
      <c r="D20" s="9" t="s">
        <v>71</v>
      </c>
      <c r="E20" s="9">
        <f t="shared" si="1"/>
        <v>16.5</v>
      </c>
      <c r="F20" s="9">
        <f t="shared" si="2"/>
        <v>31.375</v>
      </c>
      <c r="G20" s="9">
        <v>76.33</v>
      </c>
      <c r="H20" s="9">
        <f t="shared" si="3"/>
        <v>38.165</v>
      </c>
      <c r="I20" s="11">
        <f t="shared" si="4"/>
        <v>69.53999999999999</v>
      </c>
      <c r="J20" s="12" t="s">
        <v>93</v>
      </c>
    </row>
    <row r="21" spans="1:10" ht="30.75" customHeight="1">
      <c r="A21" s="9" t="s">
        <v>94</v>
      </c>
      <c r="B21" s="9" t="s">
        <v>95</v>
      </c>
      <c r="C21" s="9">
        <f t="shared" si="0"/>
        <v>14.125</v>
      </c>
      <c r="D21" s="9" t="s">
        <v>96</v>
      </c>
      <c r="E21" s="9">
        <f t="shared" si="1"/>
        <v>17.625</v>
      </c>
      <c r="F21" s="9">
        <f t="shared" si="2"/>
        <v>31.75</v>
      </c>
      <c r="G21" s="9">
        <v>72.67</v>
      </c>
      <c r="H21" s="9">
        <f t="shared" si="3"/>
        <v>36.335</v>
      </c>
      <c r="I21" s="11">
        <f t="shared" si="4"/>
        <v>68.08500000000001</v>
      </c>
      <c r="J21" s="12" t="s">
        <v>97</v>
      </c>
    </row>
    <row r="22" spans="1:10" ht="30.75" customHeight="1">
      <c r="A22" s="9" t="s">
        <v>98</v>
      </c>
      <c r="B22" s="9" t="s">
        <v>41</v>
      </c>
      <c r="C22" s="9">
        <f t="shared" si="0"/>
        <v>12</v>
      </c>
      <c r="D22" s="9" t="s">
        <v>99</v>
      </c>
      <c r="E22" s="9">
        <f t="shared" si="1"/>
        <v>14.375</v>
      </c>
      <c r="F22" s="9">
        <f t="shared" si="2"/>
        <v>26.375</v>
      </c>
      <c r="G22" s="9">
        <v>81</v>
      </c>
      <c r="H22" s="9">
        <f t="shared" si="3"/>
        <v>40.5</v>
      </c>
      <c r="I22" s="11">
        <f t="shared" si="4"/>
        <v>66.875</v>
      </c>
      <c r="J22" s="12" t="s">
        <v>100</v>
      </c>
    </row>
    <row r="23" spans="1:10" ht="30.75" customHeight="1">
      <c r="A23" s="9" t="s">
        <v>101</v>
      </c>
      <c r="B23" s="9" t="s">
        <v>102</v>
      </c>
      <c r="C23" s="9">
        <f t="shared" si="0"/>
        <v>10.75</v>
      </c>
      <c r="D23" s="9" t="s">
        <v>19</v>
      </c>
      <c r="E23" s="9">
        <f t="shared" si="1"/>
        <v>16.25</v>
      </c>
      <c r="F23" s="9">
        <f t="shared" si="2"/>
        <v>27</v>
      </c>
      <c r="G23" s="9">
        <v>76.67</v>
      </c>
      <c r="H23" s="9">
        <f t="shared" si="3"/>
        <v>38.335</v>
      </c>
      <c r="I23" s="11">
        <f t="shared" si="4"/>
        <v>65.33500000000001</v>
      </c>
      <c r="J23" s="12" t="s">
        <v>103</v>
      </c>
    </row>
    <row r="24" spans="1:10" ht="30.75" customHeight="1">
      <c r="A24" s="9" t="s">
        <v>104</v>
      </c>
      <c r="B24" s="9" t="s">
        <v>102</v>
      </c>
      <c r="C24" s="9">
        <f t="shared" si="0"/>
        <v>10.75</v>
      </c>
      <c r="D24" s="9" t="s">
        <v>105</v>
      </c>
      <c r="E24" s="9">
        <f t="shared" si="1"/>
        <v>14.75</v>
      </c>
      <c r="F24" s="9">
        <f t="shared" si="2"/>
        <v>25.5</v>
      </c>
      <c r="G24" s="9">
        <v>76</v>
      </c>
      <c r="H24" s="9">
        <f t="shared" si="3"/>
        <v>38</v>
      </c>
      <c r="I24" s="11">
        <f t="shared" si="4"/>
        <v>63.5</v>
      </c>
      <c r="J24" s="12" t="s">
        <v>106</v>
      </c>
    </row>
    <row r="25" spans="1:10" ht="30.75" customHeight="1">
      <c r="A25" s="9" t="s">
        <v>107</v>
      </c>
      <c r="B25" s="9" t="s">
        <v>108</v>
      </c>
      <c r="C25" s="9">
        <f t="shared" si="0"/>
        <v>13.625</v>
      </c>
      <c r="D25" s="9" t="s">
        <v>39</v>
      </c>
      <c r="E25" s="9">
        <f t="shared" si="1"/>
        <v>11.5</v>
      </c>
      <c r="F25" s="9">
        <f t="shared" si="2"/>
        <v>25.125</v>
      </c>
      <c r="G25" s="9">
        <v>76.33</v>
      </c>
      <c r="H25" s="9">
        <f t="shared" si="3"/>
        <v>38.165</v>
      </c>
      <c r="I25" s="11">
        <f t="shared" si="4"/>
        <v>63.29</v>
      </c>
      <c r="J25" s="12" t="s">
        <v>109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J6" sqref="J6:J13"/>
    </sheetView>
  </sheetViews>
  <sheetFormatPr defaultColWidth="9.00390625" defaultRowHeight="15"/>
  <cols>
    <col min="1" max="2" width="12.00390625" style="0" customWidth="1"/>
    <col min="3" max="3" width="14.421875" style="0" customWidth="1"/>
    <col min="4" max="4" width="10.57421875" style="0" customWidth="1"/>
    <col min="5" max="6" width="14.421875" style="0" customWidth="1"/>
    <col min="7" max="7" width="11.28125" style="0" customWidth="1"/>
    <col min="8" max="8" width="14.421875" style="0" customWidth="1"/>
    <col min="9" max="9" width="12.57421875" style="0" customWidth="1"/>
    <col min="10" max="10" width="12.8515625" style="0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4.75" customHeight="1">
      <c r="A2" t="s">
        <v>384</v>
      </c>
      <c r="F2" s="2"/>
      <c r="G2" s="3"/>
      <c r="H2" s="2"/>
      <c r="I2" s="10" t="s">
        <v>316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4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7" ht="36" customHeight="1">
      <c r="A6" s="9" t="s">
        <v>385</v>
      </c>
      <c r="B6" s="9" t="s">
        <v>68</v>
      </c>
      <c r="C6" s="9">
        <f aca="true" t="shared" si="0" ref="C6:C13">B6*0.25</f>
        <v>18.75</v>
      </c>
      <c r="D6" s="9" t="s">
        <v>26</v>
      </c>
      <c r="E6" s="9">
        <f aca="true" t="shared" si="1" ref="E6:E13">D6*0.25</f>
        <v>14.25</v>
      </c>
      <c r="F6" s="9">
        <f aca="true" t="shared" si="2" ref="F6:F13">C6+E6</f>
        <v>33</v>
      </c>
      <c r="G6" s="9">
        <v>83.33</v>
      </c>
      <c r="H6" s="9">
        <f aca="true" t="shared" si="3" ref="H6:H13">G6*0.5</f>
        <v>41.665</v>
      </c>
      <c r="I6" s="11">
        <f aca="true" t="shared" si="4" ref="I6:I13">F6+H6</f>
        <v>74.66499999999999</v>
      </c>
      <c r="J6" s="12" t="s">
        <v>49</v>
      </c>
      <c r="K6" s="13"/>
      <c r="L6" s="13"/>
      <c r="M6" s="13"/>
      <c r="P6" s="13"/>
      <c r="Q6" s="13"/>
    </row>
    <row r="7" spans="1:17" ht="36" customHeight="1">
      <c r="A7" s="9" t="s">
        <v>386</v>
      </c>
      <c r="B7" s="9" t="s">
        <v>135</v>
      </c>
      <c r="C7" s="9">
        <f t="shared" si="0"/>
        <v>20</v>
      </c>
      <c r="D7" s="9" t="s">
        <v>327</v>
      </c>
      <c r="E7" s="9">
        <f t="shared" si="1"/>
        <v>12.875</v>
      </c>
      <c r="F7" s="9">
        <f t="shared" si="2"/>
        <v>32.875</v>
      </c>
      <c r="G7" s="9">
        <v>76</v>
      </c>
      <c r="H7" s="9">
        <f t="shared" si="3"/>
        <v>38</v>
      </c>
      <c r="I7" s="11">
        <f t="shared" si="4"/>
        <v>70.875</v>
      </c>
      <c r="J7" s="12" t="s">
        <v>53</v>
      </c>
      <c r="K7" s="13"/>
      <c r="L7" s="13"/>
      <c r="M7" s="13"/>
      <c r="P7" s="13"/>
      <c r="Q7" s="13"/>
    </row>
    <row r="8" spans="1:17" ht="36" customHeight="1">
      <c r="A8" s="9" t="s">
        <v>387</v>
      </c>
      <c r="B8" s="9" t="s">
        <v>239</v>
      </c>
      <c r="C8" s="9">
        <f t="shared" si="0"/>
        <v>15.375</v>
      </c>
      <c r="D8" s="9" t="s">
        <v>295</v>
      </c>
      <c r="E8" s="9">
        <f t="shared" si="1"/>
        <v>11.75</v>
      </c>
      <c r="F8" s="9">
        <f t="shared" si="2"/>
        <v>27.125</v>
      </c>
      <c r="G8" s="9">
        <v>81.67</v>
      </c>
      <c r="H8" s="9">
        <f t="shared" si="3"/>
        <v>40.835</v>
      </c>
      <c r="I8" s="11">
        <f t="shared" si="4"/>
        <v>67.96000000000001</v>
      </c>
      <c r="J8" s="12" t="s">
        <v>57</v>
      </c>
      <c r="K8" s="13"/>
      <c r="L8" s="13"/>
      <c r="M8" s="13"/>
      <c r="P8" s="13"/>
      <c r="Q8" s="13"/>
    </row>
    <row r="9" spans="1:17" ht="36" customHeight="1">
      <c r="A9" s="9" t="s">
        <v>388</v>
      </c>
      <c r="B9" s="9" t="s">
        <v>243</v>
      </c>
      <c r="C9" s="9">
        <f t="shared" si="0"/>
        <v>11.25</v>
      </c>
      <c r="D9" s="9" t="s">
        <v>389</v>
      </c>
      <c r="E9" s="9">
        <f t="shared" si="1"/>
        <v>11.625</v>
      </c>
      <c r="F9" s="9">
        <f t="shared" si="2"/>
        <v>22.875</v>
      </c>
      <c r="G9" s="9">
        <v>86.33</v>
      </c>
      <c r="H9" s="9">
        <f t="shared" si="3"/>
        <v>43.165</v>
      </c>
      <c r="I9" s="11">
        <f t="shared" si="4"/>
        <v>66.03999999999999</v>
      </c>
      <c r="J9" s="12" t="s">
        <v>61</v>
      </c>
      <c r="K9" s="13"/>
      <c r="L9" s="13"/>
      <c r="M9" s="13"/>
      <c r="P9" s="13"/>
      <c r="Q9" s="13"/>
    </row>
    <row r="10" spans="1:17" ht="36" customHeight="1">
      <c r="A10" s="9" t="s">
        <v>390</v>
      </c>
      <c r="B10" s="9" t="s">
        <v>86</v>
      </c>
      <c r="C10" s="9">
        <f t="shared" si="0"/>
        <v>15.875</v>
      </c>
      <c r="D10" s="9" t="s">
        <v>299</v>
      </c>
      <c r="E10" s="9">
        <f t="shared" si="1"/>
        <v>10.625</v>
      </c>
      <c r="F10" s="9">
        <f t="shared" si="2"/>
        <v>26.5</v>
      </c>
      <c r="G10" s="15">
        <v>79</v>
      </c>
      <c r="H10" s="9">
        <f t="shared" si="3"/>
        <v>39.5</v>
      </c>
      <c r="I10" s="11">
        <f t="shared" si="4"/>
        <v>66</v>
      </c>
      <c r="J10" s="12" t="s">
        <v>63</v>
      </c>
      <c r="K10" s="13"/>
      <c r="L10" s="13"/>
      <c r="M10" s="13"/>
      <c r="P10" s="13"/>
      <c r="Q10" s="13"/>
    </row>
    <row r="11" spans="1:17" ht="36" customHeight="1">
      <c r="A11" s="9" t="s">
        <v>391</v>
      </c>
      <c r="B11" s="9" t="s">
        <v>392</v>
      </c>
      <c r="C11" s="9">
        <f t="shared" si="0"/>
        <v>10</v>
      </c>
      <c r="D11" s="9" t="s">
        <v>393</v>
      </c>
      <c r="E11" s="9">
        <f t="shared" si="1"/>
        <v>8</v>
      </c>
      <c r="F11" s="9">
        <f t="shared" si="2"/>
        <v>18</v>
      </c>
      <c r="G11" s="15">
        <v>75</v>
      </c>
      <c r="H11" s="9">
        <f t="shared" si="3"/>
        <v>37.5</v>
      </c>
      <c r="I11" s="11">
        <f t="shared" si="4"/>
        <v>55.5</v>
      </c>
      <c r="J11" s="12" t="s">
        <v>66</v>
      </c>
      <c r="K11" s="13"/>
      <c r="L11" s="13"/>
      <c r="M11" s="13"/>
      <c r="P11" s="13"/>
      <c r="Q11" s="13"/>
    </row>
    <row r="12" spans="1:17" ht="36" customHeight="1">
      <c r="A12" s="9" t="s">
        <v>394</v>
      </c>
      <c r="B12" s="9" t="s">
        <v>65</v>
      </c>
      <c r="C12" s="9">
        <f t="shared" si="0"/>
        <v>15.125</v>
      </c>
      <c r="D12" s="9" t="s">
        <v>310</v>
      </c>
      <c r="E12" s="9">
        <f t="shared" si="1"/>
        <v>9.125</v>
      </c>
      <c r="F12" s="9">
        <f t="shared" si="2"/>
        <v>24.25</v>
      </c>
      <c r="G12" s="12">
        <v>0</v>
      </c>
      <c r="H12" s="16">
        <f t="shared" si="3"/>
        <v>0</v>
      </c>
      <c r="I12" s="11">
        <f t="shared" si="4"/>
        <v>24.25</v>
      </c>
      <c r="J12" s="12" t="s">
        <v>69</v>
      </c>
      <c r="K12" s="13"/>
      <c r="L12" s="13"/>
      <c r="M12" s="13"/>
      <c r="P12" s="13"/>
      <c r="Q12" s="13"/>
    </row>
    <row r="13" spans="1:17" ht="36" customHeight="1">
      <c r="A13" s="9" t="s">
        <v>395</v>
      </c>
      <c r="B13" s="9" t="s">
        <v>185</v>
      </c>
      <c r="C13" s="9">
        <f t="shared" si="0"/>
        <v>10.25</v>
      </c>
      <c r="D13" s="9" t="s">
        <v>216</v>
      </c>
      <c r="E13" s="9">
        <f t="shared" si="1"/>
        <v>9.875</v>
      </c>
      <c r="F13" s="9">
        <f t="shared" si="2"/>
        <v>20.125</v>
      </c>
      <c r="G13" s="12">
        <v>0</v>
      </c>
      <c r="H13" s="16">
        <f t="shared" si="3"/>
        <v>0</v>
      </c>
      <c r="I13" s="11">
        <f t="shared" si="4"/>
        <v>20.125</v>
      </c>
      <c r="J13" s="12" t="s">
        <v>72</v>
      </c>
      <c r="K13" s="13"/>
      <c r="L13" s="13"/>
      <c r="M13" s="13"/>
      <c r="P13" s="13"/>
      <c r="Q13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G10" sqref="G10"/>
    </sheetView>
  </sheetViews>
  <sheetFormatPr defaultColWidth="9.00390625" defaultRowHeight="15"/>
  <cols>
    <col min="1" max="1" width="11.140625" style="0" customWidth="1"/>
    <col min="2" max="2" width="12.421875" style="0" customWidth="1"/>
    <col min="3" max="3" width="14.421875" style="0" customWidth="1"/>
    <col min="4" max="4" width="12.421875" style="0" customWidth="1"/>
    <col min="5" max="6" width="14.421875" style="0" customWidth="1"/>
    <col min="7" max="7" width="13.421875" style="0" customWidth="1"/>
    <col min="8" max="8" width="14.421875" style="0" customWidth="1"/>
    <col min="9" max="9" width="12.421875" style="0" customWidth="1"/>
    <col min="10" max="10" width="10.42187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396</v>
      </c>
      <c r="F2" s="2"/>
      <c r="G2" s="3"/>
      <c r="H2" s="2"/>
      <c r="I2" s="10" t="s">
        <v>316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19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33.75" customHeight="1">
      <c r="A6" s="9" t="s">
        <v>397</v>
      </c>
      <c r="B6" s="9" t="s">
        <v>20</v>
      </c>
      <c r="C6" s="9">
        <f aca="true" t="shared" si="0" ref="C6:C13">B6*0.25</f>
        <v>18.125</v>
      </c>
      <c r="D6" s="9" t="s">
        <v>285</v>
      </c>
      <c r="E6" s="9">
        <f aca="true" t="shared" si="1" ref="E6:E13">D6*0.25</f>
        <v>14.5</v>
      </c>
      <c r="F6" s="9">
        <f aca="true" t="shared" si="2" ref="F6:F13">C6+E6</f>
        <v>32.625</v>
      </c>
      <c r="G6" s="9">
        <v>86.83</v>
      </c>
      <c r="H6" s="9">
        <f aca="true" t="shared" si="3" ref="H6:H13">G6*0.5</f>
        <v>43.415</v>
      </c>
      <c r="I6" s="11">
        <f aca="true" t="shared" si="4" ref="I6:I13">F6+H6</f>
        <v>76.03999999999999</v>
      </c>
      <c r="J6" s="12" t="s">
        <v>49</v>
      </c>
      <c r="K6" s="13"/>
      <c r="N6" s="13"/>
      <c r="O6" s="13"/>
    </row>
    <row r="7" spans="1:15" ht="33.75" customHeight="1">
      <c r="A7" s="9" t="s">
        <v>398</v>
      </c>
      <c r="B7" s="9" t="s">
        <v>209</v>
      </c>
      <c r="C7" s="9">
        <f t="shared" si="0"/>
        <v>13.75</v>
      </c>
      <c r="D7" s="9" t="s">
        <v>108</v>
      </c>
      <c r="E7" s="9">
        <f t="shared" si="1"/>
        <v>13.625</v>
      </c>
      <c r="F7" s="9">
        <f t="shared" si="2"/>
        <v>27.375</v>
      </c>
      <c r="G7" s="9">
        <v>86.17</v>
      </c>
      <c r="H7" s="9">
        <f t="shared" si="3"/>
        <v>43.085</v>
      </c>
      <c r="I7" s="11">
        <f t="shared" si="4"/>
        <v>70.46000000000001</v>
      </c>
      <c r="J7" s="12" t="s">
        <v>53</v>
      </c>
      <c r="K7" s="13"/>
      <c r="N7" s="13"/>
      <c r="O7" s="13"/>
    </row>
    <row r="8" spans="1:15" ht="33.75" customHeight="1">
      <c r="A8" s="9" t="s">
        <v>399</v>
      </c>
      <c r="B8" s="9" t="s">
        <v>28</v>
      </c>
      <c r="C8" s="9">
        <f t="shared" si="0"/>
        <v>13.5</v>
      </c>
      <c r="D8" s="9" t="s">
        <v>95</v>
      </c>
      <c r="E8" s="9">
        <f t="shared" si="1"/>
        <v>14.125</v>
      </c>
      <c r="F8" s="9">
        <f t="shared" si="2"/>
        <v>27.625</v>
      </c>
      <c r="G8" s="9">
        <v>83.67</v>
      </c>
      <c r="H8" s="9">
        <f t="shared" si="3"/>
        <v>41.835</v>
      </c>
      <c r="I8" s="11">
        <f t="shared" si="4"/>
        <v>69.46000000000001</v>
      </c>
      <c r="J8" s="12" t="s">
        <v>57</v>
      </c>
      <c r="K8" s="13"/>
      <c r="N8" s="13"/>
      <c r="O8" s="13"/>
    </row>
    <row r="9" spans="1:15" ht="33.75" customHeight="1">
      <c r="A9" s="9" t="s">
        <v>400</v>
      </c>
      <c r="B9" s="9" t="s">
        <v>292</v>
      </c>
      <c r="C9" s="9">
        <f t="shared" si="0"/>
        <v>11</v>
      </c>
      <c r="D9" s="9" t="s">
        <v>310</v>
      </c>
      <c r="E9" s="9">
        <f t="shared" si="1"/>
        <v>9.125</v>
      </c>
      <c r="F9" s="9">
        <f t="shared" si="2"/>
        <v>20.125</v>
      </c>
      <c r="G9" s="9">
        <v>86</v>
      </c>
      <c r="H9" s="9">
        <f t="shared" si="3"/>
        <v>43</v>
      </c>
      <c r="I9" s="11">
        <f t="shared" si="4"/>
        <v>63.125</v>
      </c>
      <c r="J9" s="12" t="s">
        <v>61</v>
      </c>
      <c r="K9" s="13"/>
      <c r="N9" s="13"/>
      <c r="O9" s="13"/>
    </row>
    <row r="10" spans="1:10" ht="33.75" customHeight="1">
      <c r="A10" s="9" t="s">
        <v>401</v>
      </c>
      <c r="B10" s="9" t="s">
        <v>39</v>
      </c>
      <c r="C10" s="9">
        <f t="shared" si="0"/>
        <v>11.5</v>
      </c>
      <c r="D10" s="9" t="s">
        <v>224</v>
      </c>
      <c r="E10" s="9">
        <f t="shared" si="1"/>
        <v>12.125</v>
      </c>
      <c r="F10" s="9">
        <f t="shared" si="2"/>
        <v>23.625</v>
      </c>
      <c r="G10" s="9">
        <v>74</v>
      </c>
      <c r="H10" s="9">
        <f t="shared" si="3"/>
        <v>37</v>
      </c>
      <c r="I10" s="11">
        <f t="shared" si="4"/>
        <v>60.625</v>
      </c>
      <c r="J10" s="12" t="s">
        <v>63</v>
      </c>
    </row>
    <row r="11" spans="1:15" ht="33.75" customHeight="1">
      <c r="A11" s="9" t="s">
        <v>402</v>
      </c>
      <c r="B11" s="9" t="s">
        <v>241</v>
      </c>
      <c r="C11" s="9">
        <f t="shared" si="0"/>
        <v>11.125</v>
      </c>
      <c r="D11" s="9" t="s">
        <v>292</v>
      </c>
      <c r="E11" s="9">
        <f t="shared" si="1"/>
        <v>11</v>
      </c>
      <c r="F11" s="9">
        <f t="shared" si="2"/>
        <v>22.125</v>
      </c>
      <c r="G11" s="9">
        <v>73</v>
      </c>
      <c r="H11" s="9">
        <f t="shared" si="3"/>
        <v>36.5</v>
      </c>
      <c r="I11" s="11">
        <f t="shared" si="4"/>
        <v>58.625</v>
      </c>
      <c r="J11" s="12" t="s">
        <v>66</v>
      </c>
      <c r="K11" s="13"/>
      <c r="N11" s="13"/>
      <c r="O11" s="13"/>
    </row>
    <row r="12" spans="1:10" ht="33.75" customHeight="1">
      <c r="A12" s="9" t="s">
        <v>403</v>
      </c>
      <c r="B12" s="9" t="s">
        <v>305</v>
      </c>
      <c r="C12" s="9">
        <f t="shared" si="0"/>
        <v>11.375</v>
      </c>
      <c r="D12" s="9" t="s">
        <v>299</v>
      </c>
      <c r="E12" s="9">
        <f t="shared" si="1"/>
        <v>10.625</v>
      </c>
      <c r="F12" s="9">
        <f t="shared" si="2"/>
        <v>22</v>
      </c>
      <c r="G12" s="9">
        <v>72.67</v>
      </c>
      <c r="H12" s="9">
        <f t="shared" si="3"/>
        <v>36.335</v>
      </c>
      <c r="I12" s="11">
        <f t="shared" si="4"/>
        <v>58.335</v>
      </c>
      <c r="J12" s="12" t="s">
        <v>69</v>
      </c>
    </row>
    <row r="13" spans="1:15" ht="33.75" customHeight="1">
      <c r="A13" s="9" t="s">
        <v>404</v>
      </c>
      <c r="B13" s="9" t="s">
        <v>405</v>
      </c>
      <c r="C13" s="9">
        <f t="shared" si="0"/>
        <v>7.875</v>
      </c>
      <c r="D13" s="9" t="s">
        <v>406</v>
      </c>
      <c r="E13" s="9">
        <f t="shared" si="1"/>
        <v>7.625</v>
      </c>
      <c r="F13" s="9">
        <f t="shared" si="2"/>
        <v>15.5</v>
      </c>
      <c r="G13" s="14">
        <v>0</v>
      </c>
      <c r="H13" s="14">
        <f t="shared" si="3"/>
        <v>0</v>
      </c>
      <c r="I13" s="11">
        <f t="shared" si="4"/>
        <v>15.5</v>
      </c>
      <c r="J13" s="12" t="s">
        <v>72</v>
      </c>
      <c r="K13" s="13"/>
      <c r="N13" s="13"/>
      <c r="O13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&amp;11
&amp;C&amp;14县教体局：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4">
      <selection activeCell="M9" sqref="M9"/>
    </sheetView>
  </sheetViews>
  <sheetFormatPr defaultColWidth="9.00390625" defaultRowHeight="15"/>
  <cols>
    <col min="1" max="2" width="12.57421875" style="0" customWidth="1"/>
    <col min="3" max="3" width="14.421875" style="0" customWidth="1"/>
    <col min="4" max="4" width="11.8515625" style="0" customWidth="1"/>
    <col min="5" max="6" width="14.421875" style="0" customWidth="1"/>
    <col min="7" max="7" width="12.00390625" style="0" customWidth="1"/>
    <col min="8" max="8" width="14.421875" style="0" customWidth="1"/>
    <col min="9" max="9" width="13.7109375" style="0" customWidth="1"/>
    <col min="10" max="10" width="10.5742187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9.25" customHeight="1">
      <c r="A2" t="s">
        <v>407</v>
      </c>
      <c r="F2" s="2"/>
      <c r="G2" s="3"/>
      <c r="H2" s="2"/>
      <c r="I2" s="10" t="s">
        <v>2</v>
      </c>
    </row>
    <row r="3" spans="1:10" ht="19.5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19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31.5" customHeight="1">
      <c r="A6" s="9" t="s">
        <v>408</v>
      </c>
      <c r="B6" s="9" t="s">
        <v>193</v>
      </c>
      <c r="C6" s="9">
        <f aca="true" t="shared" si="0" ref="C6:C12">B6*0.25</f>
        <v>19.125</v>
      </c>
      <c r="D6" s="9" t="s">
        <v>52</v>
      </c>
      <c r="E6" s="9">
        <f aca="true" t="shared" si="1" ref="E6:E12">D6*0.25</f>
        <v>16</v>
      </c>
      <c r="F6" s="9">
        <f aca="true" t="shared" si="2" ref="F6:F12">C6+E6</f>
        <v>35.125</v>
      </c>
      <c r="G6" s="9">
        <v>91.33</v>
      </c>
      <c r="H6" s="9">
        <f aca="true" t="shared" si="3" ref="H6:H12">G6*0.5</f>
        <v>45.665</v>
      </c>
      <c r="I6" s="11">
        <f aca="true" t="shared" si="4" ref="I6:I12">F6+H6</f>
        <v>80.78999999999999</v>
      </c>
      <c r="J6" s="12" t="s">
        <v>49</v>
      </c>
      <c r="K6" s="13"/>
      <c r="N6" s="13"/>
      <c r="O6" s="13"/>
    </row>
    <row r="7" spans="1:15" ht="31.5" customHeight="1">
      <c r="A7" s="9" t="s">
        <v>409</v>
      </c>
      <c r="B7" s="9" t="s">
        <v>74</v>
      </c>
      <c r="C7" s="9">
        <f t="shared" si="0"/>
        <v>19.5</v>
      </c>
      <c r="D7" s="9" t="s">
        <v>52</v>
      </c>
      <c r="E7" s="9">
        <f t="shared" si="1"/>
        <v>16</v>
      </c>
      <c r="F7" s="9">
        <f t="shared" si="2"/>
        <v>35.5</v>
      </c>
      <c r="G7" s="9">
        <v>88.67</v>
      </c>
      <c r="H7" s="9">
        <f t="shared" si="3"/>
        <v>44.335</v>
      </c>
      <c r="I7" s="11">
        <f t="shared" si="4"/>
        <v>79.83500000000001</v>
      </c>
      <c r="J7" s="12" t="s">
        <v>53</v>
      </c>
      <c r="K7" s="10"/>
      <c r="N7" s="13"/>
      <c r="O7" s="13"/>
    </row>
    <row r="8" spans="1:15" ht="31.5" customHeight="1">
      <c r="A8" s="9" t="s">
        <v>410</v>
      </c>
      <c r="B8" s="9" t="s">
        <v>153</v>
      </c>
      <c r="C8" s="9">
        <f t="shared" si="0"/>
        <v>16.375</v>
      </c>
      <c r="D8" s="9" t="s">
        <v>105</v>
      </c>
      <c r="E8" s="9">
        <f t="shared" si="1"/>
        <v>14.75</v>
      </c>
      <c r="F8" s="9">
        <f t="shared" si="2"/>
        <v>31.125</v>
      </c>
      <c r="G8" s="9">
        <v>91.33</v>
      </c>
      <c r="H8" s="9">
        <f t="shared" si="3"/>
        <v>45.665</v>
      </c>
      <c r="I8" s="11">
        <f t="shared" si="4"/>
        <v>76.78999999999999</v>
      </c>
      <c r="J8" s="12" t="s">
        <v>57</v>
      </c>
      <c r="K8" s="13"/>
      <c r="N8" s="13"/>
      <c r="O8" s="13"/>
    </row>
    <row r="9" spans="1:15" ht="31.5" customHeight="1">
      <c r="A9" s="9" t="s">
        <v>411</v>
      </c>
      <c r="B9" s="9" t="s">
        <v>48</v>
      </c>
      <c r="C9" s="9">
        <f t="shared" si="0"/>
        <v>17.75</v>
      </c>
      <c r="D9" s="9" t="s">
        <v>126</v>
      </c>
      <c r="E9" s="9">
        <f t="shared" si="1"/>
        <v>14.625</v>
      </c>
      <c r="F9" s="9">
        <f t="shared" si="2"/>
        <v>32.375</v>
      </c>
      <c r="G9" s="9">
        <v>86.67</v>
      </c>
      <c r="H9" s="9">
        <f t="shared" si="3"/>
        <v>43.335</v>
      </c>
      <c r="I9" s="11">
        <f t="shared" si="4"/>
        <v>75.71000000000001</v>
      </c>
      <c r="J9" s="12" t="s">
        <v>61</v>
      </c>
      <c r="K9" s="13"/>
      <c r="N9" s="13"/>
      <c r="O9" s="13"/>
    </row>
    <row r="10" spans="1:15" ht="31.5" customHeight="1">
      <c r="A10" s="9" t="s">
        <v>412</v>
      </c>
      <c r="B10" s="9" t="s">
        <v>153</v>
      </c>
      <c r="C10" s="9">
        <f t="shared" si="0"/>
        <v>16.375</v>
      </c>
      <c r="D10" s="9" t="s">
        <v>187</v>
      </c>
      <c r="E10" s="9">
        <f t="shared" si="1"/>
        <v>13</v>
      </c>
      <c r="F10" s="9">
        <f t="shared" si="2"/>
        <v>29.375</v>
      </c>
      <c r="G10" s="9">
        <v>85.33</v>
      </c>
      <c r="H10" s="9">
        <f t="shared" si="3"/>
        <v>42.665</v>
      </c>
      <c r="I10" s="11">
        <f t="shared" si="4"/>
        <v>72.03999999999999</v>
      </c>
      <c r="J10" s="12" t="s">
        <v>63</v>
      </c>
      <c r="K10" s="13"/>
      <c r="N10" s="13"/>
      <c r="O10" s="13"/>
    </row>
    <row r="11" spans="1:15" ht="31.5" customHeight="1">
      <c r="A11" s="9" t="s">
        <v>413</v>
      </c>
      <c r="B11" s="9" t="s">
        <v>52</v>
      </c>
      <c r="C11" s="9">
        <f t="shared" si="0"/>
        <v>16</v>
      </c>
      <c r="D11" s="9" t="s">
        <v>22</v>
      </c>
      <c r="E11" s="9">
        <f t="shared" si="1"/>
        <v>14</v>
      </c>
      <c r="F11" s="9">
        <f t="shared" si="2"/>
        <v>30</v>
      </c>
      <c r="G11" s="9">
        <v>82.33</v>
      </c>
      <c r="H11" s="9">
        <f t="shared" si="3"/>
        <v>41.165</v>
      </c>
      <c r="I11" s="11">
        <f t="shared" si="4"/>
        <v>71.16499999999999</v>
      </c>
      <c r="J11" s="12" t="s">
        <v>66</v>
      </c>
      <c r="K11" s="13"/>
      <c r="N11" s="13"/>
      <c r="O11" s="13"/>
    </row>
    <row r="12" spans="1:15" ht="31.5" customHeight="1">
      <c r="A12" s="9" t="s">
        <v>414</v>
      </c>
      <c r="B12" s="9" t="s">
        <v>300</v>
      </c>
      <c r="C12" s="9">
        <f t="shared" si="0"/>
        <v>10.5</v>
      </c>
      <c r="D12" s="9" t="s">
        <v>42</v>
      </c>
      <c r="E12" s="9">
        <f t="shared" si="1"/>
        <v>13.875</v>
      </c>
      <c r="F12" s="9">
        <f t="shared" si="2"/>
        <v>24.375</v>
      </c>
      <c r="G12" s="9">
        <v>84</v>
      </c>
      <c r="H12" s="9">
        <f t="shared" si="3"/>
        <v>42</v>
      </c>
      <c r="I12" s="11">
        <f t="shared" si="4"/>
        <v>66.375</v>
      </c>
      <c r="J12" s="12" t="s">
        <v>69</v>
      </c>
      <c r="K12" s="13"/>
      <c r="N12" s="13"/>
      <c r="O12" s="13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
&amp;C&amp;14县教体局：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22">
      <selection activeCell="D37" sqref="D37"/>
    </sheetView>
  </sheetViews>
  <sheetFormatPr defaultColWidth="9.00390625" defaultRowHeight="15"/>
  <cols>
    <col min="1" max="9" width="13.421875" style="0" customWidth="1"/>
    <col min="10" max="10" width="9.57421875" style="0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110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7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9.25" customHeight="1">
      <c r="A6" s="24" t="s">
        <v>111</v>
      </c>
      <c r="B6" s="24" t="s">
        <v>112</v>
      </c>
      <c r="C6" s="25">
        <f aca="true" t="shared" si="0" ref="C6:C29">B6*0.25</f>
        <v>20.875</v>
      </c>
      <c r="D6" s="24" t="s">
        <v>113</v>
      </c>
      <c r="E6" s="25">
        <f aca="true" t="shared" si="1" ref="E6:E29">D6*0.25</f>
        <v>18.5</v>
      </c>
      <c r="F6" s="25">
        <f aca="true" t="shared" si="2" ref="F6:F29">C6+E6</f>
        <v>39.375</v>
      </c>
      <c r="G6" s="24" t="s">
        <v>114</v>
      </c>
      <c r="H6" s="25">
        <f aca="true" t="shared" si="3" ref="H6:H29">G6*0.5</f>
        <v>42.165</v>
      </c>
      <c r="I6" s="27">
        <f aca="true" t="shared" si="4" ref="I6:I29">F6+H6</f>
        <v>81.53999999999999</v>
      </c>
      <c r="J6" s="21" t="s">
        <v>49</v>
      </c>
      <c r="K6" s="10"/>
      <c r="N6" s="13"/>
      <c r="O6" s="13"/>
    </row>
    <row r="7" spans="1:15" ht="29.25" customHeight="1">
      <c r="A7" s="24" t="s">
        <v>115</v>
      </c>
      <c r="B7" s="24" t="s">
        <v>116</v>
      </c>
      <c r="C7" s="25">
        <f t="shared" si="0"/>
        <v>20.75</v>
      </c>
      <c r="D7" s="24" t="s">
        <v>117</v>
      </c>
      <c r="E7" s="25">
        <f t="shared" si="1"/>
        <v>18</v>
      </c>
      <c r="F7" s="25">
        <f t="shared" si="2"/>
        <v>38.75</v>
      </c>
      <c r="G7" s="24" t="s">
        <v>118</v>
      </c>
      <c r="H7" s="25">
        <f t="shared" si="3"/>
        <v>42.5</v>
      </c>
      <c r="I7" s="27">
        <f t="shared" si="4"/>
        <v>81.25</v>
      </c>
      <c r="J7" s="21" t="s">
        <v>53</v>
      </c>
      <c r="K7" s="10"/>
      <c r="N7" s="13"/>
      <c r="O7" s="13"/>
    </row>
    <row r="8" spans="1:15" ht="29.25" customHeight="1">
      <c r="A8" s="24" t="s">
        <v>119</v>
      </c>
      <c r="B8" s="24" t="s">
        <v>120</v>
      </c>
      <c r="C8" s="25">
        <f t="shared" si="0"/>
        <v>18.625</v>
      </c>
      <c r="D8" s="24" t="s">
        <v>117</v>
      </c>
      <c r="E8" s="25">
        <f t="shared" si="1"/>
        <v>18</v>
      </c>
      <c r="F8" s="25">
        <f t="shared" si="2"/>
        <v>36.625</v>
      </c>
      <c r="G8" s="24" t="s">
        <v>121</v>
      </c>
      <c r="H8" s="25">
        <f t="shared" si="3"/>
        <v>42.835</v>
      </c>
      <c r="I8" s="27">
        <f t="shared" si="4"/>
        <v>79.46000000000001</v>
      </c>
      <c r="J8" s="21" t="s">
        <v>57</v>
      </c>
      <c r="K8" s="10"/>
      <c r="N8" s="13"/>
      <c r="O8" s="13"/>
    </row>
    <row r="9" spans="1:15" ht="29.25" customHeight="1">
      <c r="A9" s="24" t="s">
        <v>122</v>
      </c>
      <c r="B9" s="24" t="s">
        <v>123</v>
      </c>
      <c r="C9" s="25">
        <f t="shared" si="0"/>
        <v>19.25</v>
      </c>
      <c r="D9" s="24" t="s">
        <v>123</v>
      </c>
      <c r="E9" s="25">
        <f t="shared" si="1"/>
        <v>19.25</v>
      </c>
      <c r="F9" s="25">
        <f t="shared" si="2"/>
        <v>38.5</v>
      </c>
      <c r="G9" s="24" t="s">
        <v>124</v>
      </c>
      <c r="H9" s="25">
        <f t="shared" si="3"/>
        <v>40.5</v>
      </c>
      <c r="I9" s="27">
        <f t="shared" si="4"/>
        <v>79</v>
      </c>
      <c r="J9" s="21" t="s">
        <v>61</v>
      </c>
      <c r="K9" s="10"/>
      <c r="N9" s="13"/>
      <c r="O9" s="13"/>
    </row>
    <row r="10" spans="1:15" ht="29.25" customHeight="1">
      <c r="A10" s="24" t="s">
        <v>125</v>
      </c>
      <c r="B10" s="24" t="s">
        <v>126</v>
      </c>
      <c r="C10" s="25">
        <f t="shared" si="0"/>
        <v>14.625</v>
      </c>
      <c r="D10" s="24" t="s">
        <v>74</v>
      </c>
      <c r="E10" s="25">
        <f t="shared" si="1"/>
        <v>19.5</v>
      </c>
      <c r="F10" s="25">
        <f t="shared" si="2"/>
        <v>34.125</v>
      </c>
      <c r="G10" s="24" t="s">
        <v>127</v>
      </c>
      <c r="H10" s="25">
        <f t="shared" si="3"/>
        <v>44.165</v>
      </c>
      <c r="I10" s="27">
        <f t="shared" si="4"/>
        <v>78.28999999999999</v>
      </c>
      <c r="J10" s="21" t="s">
        <v>63</v>
      </c>
      <c r="K10" s="10"/>
      <c r="N10" s="13"/>
      <c r="O10" s="13"/>
    </row>
    <row r="11" spans="1:15" ht="29.25" customHeight="1">
      <c r="A11" s="24" t="s">
        <v>128</v>
      </c>
      <c r="B11" s="24" t="s">
        <v>52</v>
      </c>
      <c r="C11" s="25">
        <f t="shared" si="0"/>
        <v>16</v>
      </c>
      <c r="D11" s="24" t="s">
        <v>74</v>
      </c>
      <c r="E11" s="25">
        <f t="shared" si="1"/>
        <v>19.5</v>
      </c>
      <c r="F11" s="25">
        <f t="shared" si="2"/>
        <v>35.5</v>
      </c>
      <c r="G11" s="24" t="s">
        <v>129</v>
      </c>
      <c r="H11" s="25">
        <f t="shared" si="3"/>
        <v>42.335</v>
      </c>
      <c r="I11" s="27">
        <f t="shared" si="4"/>
        <v>77.83500000000001</v>
      </c>
      <c r="J11" s="21" t="s">
        <v>66</v>
      </c>
      <c r="K11" s="10"/>
      <c r="N11" s="13"/>
      <c r="O11" s="13"/>
    </row>
    <row r="12" spans="1:15" ht="29.25" customHeight="1">
      <c r="A12" s="24" t="s">
        <v>130</v>
      </c>
      <c r="B12" s="24" t="s">
        <v>77</v>
      </c>
      <c r="C12" s="25">
        <f t="shared" si="0"/>
        <v>17.875</v>
      </c>
      <c r="D12" s="24" t="s">
        <v>131</v>
      </c>
      <c r="E12" s="25">
        <f t="shared" si="1"/>
        <v>17.5</v>
      </c>
      <c r="F12" s="25">
        <f t="shared" si="2"/>
        <v>35.375</v>
      </c>
      <c r="G12" s="24" t="s">
        <v>129</v>
      </c>
      <c r="H12" s="25">
        <f t="shared" si="3"/>
        <v>42.335</v>
      </c>
      <c r="I12" s="27">
        <f t="shared" si="4"/>
        <v>77.71000000000001</v>
      </c>
      <c r="J12" s="21" t="s">
        <v>69</v>
      </c>
      <c r="K12" s="10"/>
      <c r="N12" s="13"/>
      <c r="O12" s="13"/>
    </row>
    <row r="13" spans="1:15" ht="29.25" customHeight="1">
      <c r="A13" s="24" t="s">
        <v>132</v>
      </c>
      <c r="B13" s="24" t="s">
        <v>74</v>
      </c>
      <c r="C13" s="25">
        <f t="shared" si="0"/>
        <v>19.5</v>
      </c>
      <c r="D13" s="24" t="s">
        <v>133</v>
      </c>
      <c r="E13" s="25">
        <f t="shared" si="1"/>
        <v>16.625</v>
      </c>
      <c r="F13" s="25">
        <f t="shared" si="2"/>
        <v>36.125</v>
      </c>
      <c r="G13" s="24" t="s">
        <v>116</v>
      </c>
      <c r="H13" s="25">
        <f t="shared" si="3"/>
        <v>41.5</v>
      </c>
      <c r="I13" s="27">
        <f t="shared" si="4"/>
        <v>77.625</v>
      </c>
      <c r="J13" s="21" t="s">
        <v>72</v>
      </c>
      <c r="K13" s="10"/>
      <c r="N13" s="13"/>
      <c r="O13" s="13"/>
    </row>
    <row r="14" spans="1:15" ht="29.25" customHeight="1">
      <c r="A14" s="24" t="s">
        <v>134</v>
      </c>
      <c r="B14" s="24" t="s">
        <v>135</v>
      </c>
      <c r="C14" s="25">
        <f t="shared" si="0"/>
        <v>20</v>
      </c>
      <c r="D14" s="24" t="s">
        <v>131</v>
      </c>
      <c r="E14" s="25">
        <f t="shared" si="1"/>
        <v>17.5</v>
      </c>
      <c r="F14" s="25">
        <f t="shared" si="2"/>
        <v>37.5</v>
      </c>
      <c r="G14" s="24" t="s">
        <v>135</v>
      </c>
      <c r="H14" s="25">
        <f t="shared" si="3"/>
        <v>40</v>
      </c>
      <c r="I14" s="27">
        <f t="shared" si="4"/>
        <v>77.5</v>
      </c>
      <c r="J14" s="21" t="s">
        <v>75</v>
      </c>
      <c r="K14" s="10"/>
      <c r="N14" s="13"/>
      <c r="O14" s="13"/>
    </row>
    <row r="15" spans="1:15" ht="29.25" customHeight="1">
      <c r="A15" s="24" t="s">
        <v>136</v>
      </c>
      <c r="B15" s="24" t="s">
        <v>137</v>
      </c>
      <c r="C15" s="25">
        <f t="shared" si="0"/>
        <v>17</v>
      </c>
      <c r="D15" s="24" t="s">
        <v>123</v>
      </c>
      <c r="E15" s="25">
        <f t="shared" si="1"/>
        <v>19.25</v>
      </c>
      <c r="F15" s="25">
        <f t="shared" si="2"/>
        <v>36.25</v>
      </c>
      <c r="G15" s="24" t="s">
        <v>138</v>
      </c>
      <c r="H15" s="25">
        <f t="shared" si="3"/>
        <v>41.165</v>
      </c>
      <c r="I15" s="27">
        <f t="shared" si="4"/>
        <v>77.41499999999999</v>
      </c>
      <c r="J15" s="21" t="s">
        <v>79</v>
      </c>
      <c r="K15" s="10"/>
      <c r="N15" s="13"/>
      <c r="O15" s="13"/>
    </row>
    <row r="16" spans="1:15" ht="29.25" customHeight="1">
      <c r="A16" s="24" t="s">
        <v>139</v>
      </c>
      <c r="B16" s="24" t="s">
        <v>89</v>
      </c>
      <c r="C16" s="25">
        <f t="shared" si="0"/>
        <v>16.125</v>
      </c>
      <c r="D16" s="24" t="s">
        <v>74</v>
      </c>
      <c r="E16" s="25">
        <f t="shared" si="1"/>
        <v>19.5</v>
      </c>
      <c r="F16" s="25">
        <f t="shared" si="2"/>
        <v>35.625</v>
      </c>
      <c r="G16" s="24" t="s">
        <v>116</v>
      </c>
      <c r="H16" s="25">
        <f t="shared" si="3"/>
        <v>41.5</v>
      </c>
      <c r="I16" s="27">
        <f t="shared" si="4"/>
        <v>77.125</v>
      </c>
      <c r="J16" s="21" t="s">
        <v>81</v>
      </c>
      <c r="K16" s="10"/>
      <c r="N16" s="13"/>
      <c r="O16" s="13"/>
    </row>
    <row r="17" spans="1:15" ht="29.25" customHeight="1">
      <c r="A17" s="24" t="s">
        <v>140</v>
      </c>
      <c r="B17" s="24" t="s">
        <v>89</v>
      </c>
      <c r="C17" s="25">
        <f t="shared" si="0"/>
        <v>16.125</v>
      </c>
      <c r="D17" s="24" t="s">
        <v>17</v>
      </c>
      <c r="E17" s="25">
        <f t="shared" si="1"/>
        <v>17.25</v>
      </c>
      <c r="F17" s="25">
        <f t="shared" si="2"/>
        <v>33.375</v>
      </c>
      <c r="G17" s="24" t="s">
        <v>141</v>
      </c>
      <c r="H17" s="25">
        <f t="shared" si="3"/>
        <v>43.5</v>
      </c>
      <c r="I17" s="27">
        <f t="shared" si="4"/>
        <v>76.875</v>
      </c>
      <c r="J17" s="21" t="s">
        <v>84</v>
      </c>
      <c r="K17" s="10"/>
      <c r="N17" s="13"/>
      <c r="O17" s="13"/>
    </row>
    <row r="18" spans="1:15" ht="29.25" customHeight="1">
      <c r="A18" s="24" t="s">
        <v>142</v>
      </c>
      <c r="B18" s="24" t="s">
        <v>71</v>
      </c>
      <c r="C18" s="25">
        <f t="shared" si="0"/>
        <v>16.5</v>
      </c>
      <c r="D18" s="24" t="s">
        <v>78</v>
      </c>
      <c r="E18" s="25">
        <f t="shared" si="1"/>
        <v>16.75</v>
      </c>
      <c r="F18" s="25">
        <f t="shared" si="2"/>
        <v>33.25</v>
      </c>
      <c r="G18" s="24" t="s">
        <v>143</v>
      </c>
      <c r="H18" s="25">
        <f t="shared" si="3"/>
        <v>43.335</v>
      </c>
      <c r="I18" s="27">
        <f t="shared" si="4"/>
        <v>76.58500000000001</v>
      </c>
      <c r="J18" s="21" t="s">
        <v>87</v>
      </c>
      <c r="K18" s="10"/>
      <c r="N18" s="13"/>
      <c r="O18" s="13"/>
    </row>
    <row r="19" spans="1:10" ht="29.25" customHeight="1">
      <c r="A19" s="24" t="s">
        <v>144</v>
      </c>
      <c r="B19" s="24" t="s">
        <v>117</v>
      </c>
      <c r="C19" s="25">
        <f t="shared" si="0"/>
        <v>18</v>
      </c>
      <c r="D19" s="24" t="s">
        <v>56</v>
      </c>
      <c r="E19" s="25">
        <f t="shared" si="1"/>
        <v>17.125</v>
      </c>
      <c r="F19" s="25">
        <f t="shared" si="2"/>
        <v>35.125</v>
      </c>
      <c r="G19" s="24" t="s">
        <v>138</v>
      </c>
      <c r="H19" s="25">
        <f t="shared" si="3"/>
        <v>41.165</v>
      </c>
      <c r="I19" s="27">
        <f t="shared" si="4"/>
        <v>76.28999999999999</v>
      </c>
      <c r="J19" s="21" t="s">
        <v>91</v>
      </c>
    </row>
    <row r="20" spans="1:15" ht="29.25" customHeight="1">
      <c r="A20" s="24" t="s">
        <v>145</v>
      </c>
      <c r="B20" s="24" t="s">
        <v>96</v>
      </c>
      <c r="C20" s="25">
        <f t="shared" si="0"/>
        <v>17.625</v>
      </c>
      <c r="D20" s="24" t="s">
        <v>146</v>
      </c>
      <c r="E20" s="25">
        <f t="shared" si="1"/>
        <v>19</v>
      </c>
      <c r="F20" s="25">
        <f t="shared" si="2"/>
        <v>36.625</v>
      </c>
      <c r="G20" s="24" t="s">
        <v>147</v>
      </c>
      <c r="H20" s="25">
        <f t="shared" si="3"/>
        <v>39.665</v>
      </c>
      <c r="I20" s="27">
        <f t="shared" si="4"/>
        <v>76.28999999999999</v>
      </c>
      <c r="J20" s="21" t="s">
        <v>93</v>
      </c>
      <c r="K20" s="10"/>
      <c r="N20" s="13"/>
      <c r="O20" s="13"/>
    </row>
    <row r="21" spans="1:10" ht="29.25" customHeight="1">
      <c r="A21" s="24" t="s">
        <v>148</v>
      </c>
      <c r="B21" s="24" t="s">
        <v>137</v>
      </c>
      <c r="C21" s="25">
        <f t="shared" si="0"/>
        <v>17</v>
      </c>
      <c r="D21" s="24" t="s">
        <v>96</v>
      </c>
      <c r="E21" s="25">
        <f t="shared" si="1"/>
        <v>17.625</v>
      </c>
      <c r="F21" s="25">
        <f t="shared" si="2"/>
        <v>34.625</v>
      </c>
      <c r="G21" s="24" t="s">
        <v>149</v>
      </c>
      <c r="H21" s="25">
        <f t="shared" si="3"/>
        <v>41.335</v>
      </c>
      <c r="I21" s="27">
        <f t="shared" si="4"/>
        <v>75.96000000000001</v>
      </c>
      <c r="J21" s="21" t="s">
        <v>97</v>
      </c>
    </row>
    <row r="22" spans="1:10" ht="29.25" customHeight="1">
      <c r="A22" s="24" t="s">
        <v>150</v>
      </c>
      <c r="B22" s="24" t="s">
        <v>89</v>
      </c>
      <c r="C22" s="25">
        <f t="shared" si="0"/>
        <v>16.125</v>
      </c>
      <c r="D22" s="24" t="s">
        <v>20</v>
      </c>
      <c r="E22" s="25">
        <f t="shared" si="1"/>
        <v>18.125</v>
      </c>
      <c r="F22" s="25">
        <f t="shared" si="2"/>
        <v>34.25</v>
      </c>
      <c r="G22" s="24" t="s">
        <v>116</v>
      </c>
      <c r="H22" s="25">
        <f t="shared" si="3"/>
        <v>41.5</v>
      </c>
      <c r="I22" s="27">
        <f t="shared" si="4"/>
        <v>75.75</v>
      </c>
      <c r="J22" s="21" t="s">
        <v>100</v>
      </c>
    </row>
    <row r="23" spans="1:10" ht="29.25" customHeight="1">
      <c r="A23" s="24" t="s">
        <v>151</v>
      </c>
      <c r="B23" s="24" t="s">
        <v>152</v>
      </c>
      <c r="C23" s="25">
        <f t="shared" si="0"/>
        <v>19.625</v>
      </c>
      <c r="D23" s="24" t="s">
        <v>153</v>
      </c>
      <c r="E23" s="25">
        <f t="shared" si="1"/>
        <v>16.375</v>
      </c>
      <c r="F23" s="25">
        <f t="shared" si="2"/>
        <v>36</v>
      </c>
      <c r="G23" s="24" t="s">
        <v>154</v>
      </c>
      <c r="H23" s="25">
        <f t="shared" si="3"/>
        <v>39.335</v>
      </c>
      <c r="I23" s="27">
        <f t="shared" si="4"/>
        <v>75.33500000000001</v>
      </c>
      <c r="J23" s="21" t="s">
        <v>103</v>
      </c>
    </row>
    <row r="24" spans="1:10" ht="29.25" customHeight="1">
      <c r="A24" s="24" t="s">
        <v>155</v>
      </c>
      <c r="B24" s="24" t="s">
        <v>137</v>
      </c>
      <c r="C24" s="25">
        <f t="shared" si="0"/>
        <v>17</v>
      </c>
      <c r="D24" s="24" t="s">
        <v>117</v>
      </c>
      <c r="E24" s="25">
        <f t="shared" si="1"/>
        <v>18</v>
      </c>
      <c r="F24" s="25">
        <f t="shared" si="2"/>
        <v>35</v>
      </c>
      <c r="G24" s="24" t="s">
        <v>156</v>
      </c>
      <c r="H24" s="25">
        <f t="shared" si="3"/>
        <v>39.835</v>
      </c>
      <c r="I24" s="27">
        <f t="shared" si="4"/>
        <v>74.83500000000001</v>
      </c>
      <c r="J24" s="21" t="s">
        <v>106</v>
      </c>
    </row>
    <row r="25" spans="1:10" ht="29.25" customHeight="1">
      <c r="A25" s="24" t="s">
        <v>157</v>
      </c>
      <c r="B25" s="24" t="s">
        <v>133</v>
      </c>
      <c r="C25" s="25">
        <f t="shared" si="0"/>
        <v>16.625</v>
      </c>
      <c r="D25" s="24" t="s">
        <v>131</v>
      </c>
      <c r="E25" s="25">
        <f t="shared" si="1"/>
        <v>17.5</v>
      </c>
      <c r="F25" s="25">
        <f t="shared" si="2"/>
        <v>34.125</v>
      </c>
      <c r="G25" s="24" t="s">
        <v>158</v>
      </c>
      <c r="H25" s="25">
        <f t="shared" si="3"/>
        <v>40.335</v>
      </c>
      <c r="I25" s="27">
        <f t="shared" si="4"/>
        <v>74.46000000000001</v>
      </c>
      <c r="J25" s="21" t="s">
        <v>109</v>
      </c>
    </row>
    <row r="26" spans="1:10" ht="29.25" customHeight="1">
      <c r="A26" s="24" t="s">
        <v>159</v>
      </c>
      <c r="B26" s="24" t="s">
        <v>65</v>
      </c>
      <c r="C26" s="25">
        <f t="shared" si="0"/>
        <v>15.125</v>
      </c>
      <c r="D26" s="24" t="s">
        <v>74</v>
      </c>
      <c r="E26" s="25">
        <f t="shared" si="1"/>
        <v>19.5</v>
      </c>
      <c r="F26" s="25">
        <f t="shared" si="2"/>
        <v>34.625</v>
      </c>
      <c r="G26" s="24" t="s">
        <v>160</v>
      </c>
      <c r="H26" s="25">
        <f t="shared" si="3"/>
        <v>36.835</v>
      </c>
      <c r="I26" s="27">
        <f t="shared" si="4"/>
        <v>71.46000000000001</v>
      </c>
      <c r="J26" s="21" t="s">
        <v>161</v>
      </c>
    </row>
    <row r="27" spans="1:10" ht="29.25" customHeight="1">
      <c r="A27" s="24" t="s">
        <v>162</v>
      </c>
      <c r="B27" s="24" t="s">
        <v>59</v>
      </c>
      <c r="C27" s="25">
        <f t="shared" si="0"/>
        <v>18.25</v>
      </c>
      <c r="D27" s="24" t="s">
        <v>23</v>
      </c>
      <c r="E27" s="25">
        <f t="shared" si="1"/>
        <v>15.25</v>
      </c>
      <c r="F27" s="25">
        <f t="shared" si="2"/>
        <v>33.5</v>
      </c>
      <c r="G27" s="21" t="s">
        <v>163</v>
      </c>
      <c r="H27" s="26">
        <f t="shared" si="3"/>
        <v>0</v>
      </c>
      <c r="I27" s="27">
        <f t="shared" si="4"/>
        <v>33.5</v>
      </c>
      <c r="J27" s="21" t="s">
        <v>164</v>
      </c>
    </row>
    <row r="28" spans="1:10" ht="29.25" customHeight="1">
      <c r="A28" s="24" t="s">
        <v>165</v>
      </c>
      <c r="B28" s="24" t="s">
        <v>108</v>
      </c>
      <c r="C28" s="25">
        <f t="shared" si="0"/>
        <v>13.625</v>
      </c>
      <c r="D28" s="24" t="s">
        <v>152</v>
      </c>
      <c r="E28" s="25">
        <f t="shared" si="1"/>
        <v>19.625</v>
      </c>
      <c r="F28" s="25">
        <f t="shared" si="2"/>
        <v>33.25</v>
      </c>
      <c r="G28" s="21" t="s">
        <v>163</v>
      </c>
      <c r="H28" s="26">
        <f t="shared" si="3"/>
        <v>0</v>
      </c>
      <c r="I28" s="27">
        <f t="shared" si="4"/>
        <v>33.25</v>
      </c>
      <c r="J28" s="21" t="s">
        <v>166</v>
      </c>
    </row>
    <row r="29" spans="1:10" ht="29.25" customHeight="1">
      <c r="A29" s="24" t="s">
        <v>167</v>
      </c>
      <c r="B29" s="24" t="s">
        <v>25</v>
      </c>
      <c r="C29" s="25">
        <f t="shared" si="0"/>
        <v>15</v>
      </c>
      <c r="D29" s="24" t="s">
        <v>117</v>
      </c>
      <c r="E29" s="25">
        <f t="shared" si="1"/>
        <v>18</v>
      </c>
      <c r="F29" s="25">
        <f t="shared" si="2"/>
        <v>33</v>
      </c>
      <c r="G29" s="21" t="s">
        <v>163</v>
      </c>
      <c r="H29" s="26">
        <f t="shared" si="3"/>
        <v>0</v>
      </c>
      <c r="I29" s="27">
        <f t="shared" si="4"/>
        <v>33</v>
      </c>
      <c r="J29" s="21" t="s">
        <v>168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7">
      <selection activeCell="D20" sqref="D20"/>
    </sheetView>
  </sheetViews>
  <sheetFormatPr defaultColWidth="9.00390625" defaultRowHeight="15"/>
  <cols>
    <col min="1" max="1" width="15.28125" style="0" customWidth="1"/>
    <col min="2" max="2" width="11.421875" style="0" customWidth="1"/>
    <col min="3" max="3" width="13.421875" style="0" customWidth="1"/>
    <col min="4" max="4" width="12.421875" style="0" customWidth="1"/>
    <col min="5" max="5" width="15.421875" style="0" customWidth="1"/>
    <col min="6" max="6" width="14.421875" style="0" customWidth="1"/>
    <col min="7" max="7" width="11.28125" style="0" customWidth="1"/>
    <col min="8" max="8" width="13.421875" style="0" customWidth="1"/>
    <col min="9" max="9" width="12.8515625" style="0" customWidth="1"/>
    <col min="10" max="10" width="10.8515625" style="0" customWidth="1"/>
  </cols>
  <sheetData>
    <row r="1" spans="1:1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169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41.2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27" customHeight="1">
      <c r="A6" s="9" t="s">
        <v>170</v>
      </c>
      <c r="B6" s="9" t="s">
        <v>171</v>
      </c>
      <c r="C6" s="9">
        <f aca="true" t="shared" si="0" ref="C6:C17">B6*0.25</f>
        <v>18.875</v>
      </c>
      <c r="D6" s="9" t="s">
        <v>56</v>
      </c>
      <c r="E6" s="9">
        <f aca="true" t="shared" si="1" ref="E6:E17">D6*0.25</f>
        <v>17.125</v>
      </c>
      <c r="F6" s="9">
        <f aca="true" t="shared" si="2" ref="F6:F17">C6+E6</f>
        <v>36</v>
      </c>
      <c r="G6" s="9">
        <v>86.67</v>
      </c>
      <c r="H6" s="9">
        <f aca="true" t="shared" si="3" ref="H6:H17">G6*0.5</f>
        <v>43.335</v>
      </c>
      <c r="I6" s="11">
        <f aca="true" t="shared" si="4" ref="I6:I17">F6+H6</f>
        <v>79.33500000000001</v>
      </c>
      <c r="J6" s="21" t="s">
        <v>49</v>
      </c>
      <c r="K6" s="13"/>
      <c r="N6" s="13"/>
      <c r="O6" s="13"/>
    </row>
    <row r="7" spans="1:15" ht="27" customHeight="1">
      <c r="A7" s="9" t="s">
        <v>172</v>
      </c>
      <c r="B7" s="9" t="s">
        <v>118</v>
      </c>
      <c r="C7" s="9">
        <f t="shared" si="0"/>
        <v>21.25</v>
      </c>
      <c r="D7" s="9" t="s">
        <v>131</v>
      </c>
      <c r="E7" s="9">
        <f t="shared" si="1"/>
        <v>17.5</v>
      </c>
      <c r="F7" s="9">
        <f t="shared" si="2"/>
        <v>38.75</v>
      </c>
      <c r="G7" s="9">
        <v>79.33</v>
      </c>
      <c r="H7" s="9">
        <f t="shared" si="3"/>
        <v>39.665</v>
      </c>
      <c r="I7" s="11">
        <f t="shared" si="4"/>
        <v>78.41499999999999</v>
      </c>
      <c r="J7" s="21" t="s">
        <v>53</v>
      </c>
      <c r="K7" s="13"/>
      <c r="N7" s="13"/>
      <c r="O7" s="13"/>
    </row>
    <row r="8" spans="1:15" ht="27" customHeight="1">
      <c r="A8" s="9" t="s">
        <v>173</v>
      </c>
      <c r="B8" s="9" t="s">
        <v>19</v>
      </c>
      <c r="C8" s="9">
        <f t="shared" si="0"/>
        <v>16.25</v>
      </c>
      <c r="D8" s="9" t="s">
        <v>117</v>
      </c>
      <c r="E8" s="9">
        <f t="shared" si="1"/>
        <v>18</v>
      </c>
      <c r="F8" s="9">
        <f t="shared" si="2"/>
        <v>34.25</v>
      </c>
      <c r="G8" s="9">
        <v>87.33</v>
      </c>
      <c r="H8" s="9">
        <f t="shared" si="3"/>
        <v>43.665</v>
      </c>
      <c r="I8" s="11">
        <f t="shared" si="4"/>
        <v>77.91499999999999</v>
      </c>
      <c r="J8" s="21" t="s">
        <v>57</v>
      </c>
      <c r="K8" s="13"/>
      <c r="N8" s="13"/>
      <c r="O8" s="13"/>
    </row>
    <row r="9" spans="1:15" ht="27" customHeight="1">
      <c r="A9" s="9" t="s">
        <v>174</v>
      </c>
      <c r="B9" s="9" t="s">
        <v>175</v>
      </c>
      <c r="C9" s="9">
        <f t="shared" si="0"/>
        <v>20.125</v>
      </c>
      <c r="D9" s="9" t="s">
        <v>68</v>
      </c>
      <c r="E9" s="9">
        <f t="shared" si="1"/>
        <v>18.75</v>
      </c>
      <c r="F9" s="9">
        <f t="shared" si="2"/>
        <v>38.875</v>
      </c>
      <c r="G9" s="9">
        <v>77</v>
      </c>
      <c r="H9" s="9">
        <f t="shared" si="3"/>
        <v>38.5</v>
      </c>
      <c r="I9" s="11">
        <f t="shared" si="4"/>
        <v>77.375</v>
      </c>
      <c r="J9" s="21" t="s">
        <v>61</v>
      </c>
      <c r="K9" s="13"/>
      <c r="N9" s="13"/>
      <c r="O9" s="13"/>
    </row>
    <row r="10" spans="1:15" ht="27" customHeight="1">
      <c r="A10" s="9" t="s">
        <v>176</v>
      </c>
      <c r="B10" s="9" t="s">
        <v>177</v>
      </c>
      <c r="C10" s="9">
        <f t="shared" si="0"/>
        <v>22</v>
      </c>
      <c r="D10" s="9" t="s">
        <v>90</v>
      </c>
      <c r="E10" s="9">
        <f t="shared" si="1"/>
        <v>15.625</v>
      </c>
      <c r="F10" s="9">
        <f t="shared" si="2"/>
        <v>37.625</v>
      </c>
      <c r="G10" s="9">
        <v>77.33</v>
      </c>
      <c r="H10" s="9">
        <f t="shared" si="3"/>
        <v>38.665</v>
      </c>
      <c r="I10" s="11">
        <f t="shared" si="4"/>
        <v>76.28999999999999</v>
      </c>
      <c r="J10" s="21" t="s">
        <v>63</v>
      </c>
      <c r="K10" s="13"/>
      <c r="N10" s="13"/>
      <c r="O10" s="13"/>
    </row>
    <row r="11" spans="1:15" ht="27" customHeight="1">
      <c r="A11" s="9" t="s">
        <v>178</v>
      </c>
      <c r="B11" s="9" t="s">
        <v>89</v>
      </c>
      <c r="C11" s="9">
        <f t="shared" si="0"/>
        <v>16.125</v>
      </c>
      <c r="D11" s="9" t="s">
        <v>77</v>
      </c>
      <c r="E11" s="9">
        <f t="shared" si="1"/>
        <v>17.875</v>
      </c>
      <c r="F11" s="9">
        <f t="shared" si="2"/>
        <v>34</v>
      </c>
      <c r="G11" s="9">
        <v>82.67</v>
      </c>
      <c r="H11" s="9">
        <f t="shared" si="3"/>
        <v>41.335</v>
      </c>
      <c r="I11" s="11">
        <f t="shared" si="4"/>
        <v>75.33500000000001</v>
      </c>
      <c r="J11" s="21" t="s">
        <v>66</v>
      </c>
      <c r="K11" s="13"/>
      <c r="N11" s="13"/>
      <c r="O11" s="13"/>
    </row>
    <row r="12" spans="1:15" ht="27" customHeight="1">
      <c r="A12" s="9" t="s">
        <v>179</v>
      </c>
      <c r="B12" s="9" t="s">
        <v>153</v>
      </c>
      <c r="C12" s="9">
        <f t="shared" si="0"/>
        <v>16.375</v>
      </c>
      <c r="D12" s="9" t="s">
        <v>83</v>
      </c>
      <c r="E12" s="9">
        <f t="shared" si="1"/>
        <v>15.5</v>
      </c>
      <c r="F12" s="9">
        <f t="shared" si="2"/>
        <v>31.875</v>
      </c>
      <c r="G12" s="9">
        <v>86</v>
      </c>
      <c r="H12" s="9">
        <f t="shared" si="3"/>
        <v>43</v>
      </c>
      <c r="I12" s="11">
        <f t="shared" si="4"/>
        <v>74.875</v>
      </c>
      <c r="J12" s="21" t="s">
        <v>69</v>
      </c>
      <c r="K12" s="13"/>
      <c r="N12" s="13"/>
      <c r="O12" s="13"/>
    </row>
    <row r="13" spans="1:10" ht="27" customHeight="1">
      <c r="A13" s="9" t="s">
        <v>180</v>
      </c>
      <c r="B13" s="9" t="s">
        <v>102</v>
      </c>
      <c r="C13" s="9">
        <f t="shared" si="0"/>
        <v>10.75</v>
      </c>
      <c r="D13" s="9" t="s">
        <v>181</v>
      </c>
      <c r="E13" s="9">
        <f t="shared" si="1"/>
        <v>19.875</v>
      </c>
      <c r="F13" s="9">
        <f t="shared" si="2"/>
        <v>30.625</v>
      </c>
      <c r="G13" s="9">
        <v>87.67</v>
      </c>
      <c r="H13" s="9">
        <f t="shared" si="3"/>
        <v>43.835</v>
      </c>
      <c r="I13" s="11">
        <f t="shared" si="4"/>
        <v>74.46000000000001</v>
      </c>
      <c r="J13" s="21" t="s">
        <v>72</v>
      </c>
    </row>
    <row r="14" spans="1:10" ht="27" customHeight="1">
      <c r="A14" s="9" t="s">
        <v>182</v>
      </c>
      <c r="B14" s="9" t="s">
        <v>90</v>
      </c>
      <c r="C14" s="9">
        <f t="shared" si="0"/>
        <v>15.625</v>
      </c>
      <c r="D14" s="9" t="s">
        <v>32</v>
      </c>
      <c r="E14" s="9">
        <f t="shared" si="1"/>
        <v>15.75</v>
      </c>
      <c r="F14" s="9">
        <f t="shared" si="2"/>
        <v>31.375</v>
      </c>
      <c r="G14" s="9">
        <v>80.33</v>
      </c>
      <c r="H14" s="9">
        <f t="shared" si="3"/>
        <v>40.165</v>
      </c>
      <c r="I14" s="11">
        <f t="shared" si="4"/>
        <v>71.53999999999999</v>
      </c>
      <c r="J14" s="21" t="s">
        <v>75</v>
      </c>
    </row>
    <row r="15" spans="1:10" ht="27" customHeight="1">
      <c r="A15" s="9" t="s">
        <v>183</v>
      </c>
      <c r="B15" s="9" t="s">
        <v>65</v>
      </c>
      <c r="C15" s="9">
        <f t="shared" si="0"/>
        <v>15.125</v>
      </c>
      <c r="D15" s="9" t="s">
        <v>42</v>
      </c>
      <c r="E15" s="9">
        <f t="shared" si="1"/>
        <v>13.875</v>
      </c>
      <c r="F15" s="9">
        <f t="shared" si="2"/>
        <v>29</v>
      </c>
      <c r="G15" s="9">
        <v>83</v>
      </c>
      <c r="H15" s="9">
        <f t="shared" si="3"/>
        <v>41.5</v>
      </c>
      <c r="I15" s="11">
        <f t="shared" si="4"/>
        <v>70.5</v>
      </c>
      <c r="J15" s="21" t="s">
        <v>79</v>
      </c>
    </row>
    <row r="16" spans="1:10" ht="27" customHeight="1">
      <c r="A16" s="9" t="s">
        <v>184</v>
      </c>
      <c r="B16" s="9" t="s">
        <v>185</v>
      </c>
      <c r="C16" s="9">
        <f t="shared" si="0"/>
        <v>10.25</v>
      </c>
      <c r="D16" s="9" t="s">
        <v>22</v>
      </c>
      <c r="E16" s="9">
        <f t="shared" si="1"/>
        <v>14</v>
      </c>
      <c r="F16" s="9">
        <f t="shared" si="2"/>
        <v>24.25</v>
      </c>
      <c r="G16" s="9">
        <v>76.33</v>
      </c>
      <c r="H16" s="9">
        <f t="shared" si="3"/>
        <v>38.165</v>
      </c>
      <c r="I16" s="11">
        <f t="shared" si="4"/>
        <v>62.415</v>
      </c>
      <c r="J16" s="21" t="s">
        <v>81</v>
      </c>
    </row>
    <row r="17" spans="1:10" ht="27" customHeight="1">
      <c r="A17" s="9" t="s">
        <v>186</v>
      </c>
      <c r="B17" s="9" t="s">
        <v>34</v>
      </c>
      <c r="C17" s="9">
        <f t="shared" si="0"/>
        <v>12.25</v>
      </c>
      <c r="D17" s="9" t="s">
        <v>187</v>
      </c>
      <c r="E17" s="9">
        <f t="shared" si="1"/>
        <v>13</v>
      </c>
      <c r="F17" s="9">
        <f t="shared" si="2"/>
        <v>25.25</v>
      </c>
      <c r="G17" s="14">
        <v>0</v>
      </c>
      <c r="H17" s="18">
        <f t="shared" si="3"/>
        <v>0</v>
      </c>
      <c r="I17" s="11">
        <f t="shared" si="4"/>
        <v>25.25</v>
      </c>
      <c r="J17" s="21" t="s">
        <v>84</v>
      </c>
    </row>
    <row r="18" ht="27.75" customHeight="1"/>
    <row r="19" ht="27.75" customHeight="1"/>
    <row r="20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3">
      <selection activeCell="B9" sqref="B9"/>
    </sheetView>
  </sheetViews>
  <sheetFormatPr defaultColWidth="9.00390625" defaultRowHeight="15"/>
  <cols>
    <col min="1" max="7" width="12.7109375" style="0" customWidth="1"/>
    <col min="8" max="8" width="14.00390625" style="0" customWidth="1"/>
    <col min="9" max="10" width="12.7109375" style="0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188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24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7" ht="31.5" customHeight="1">
      <c r="A6" s="9" t="s">
        <v>189</v>
      </c>
      <c r="B6" s="9" t="s">
        <v>146</v>
      </c>
      <c r="C6" s="9">
        <f aca="true" t="shared" si="0" ref="C6:C23">B6*0.25</f>
        <v>19</v>
      </c>
      <c r="D6" s="9" t="s">
        <v>47</v>
      </c>
      <c r="E6" s="9">
        <f aca="true" t="shared" si="1" ref="E6:E23">D6*0.25</f>
        <v>21.375</v>
      </c>
      <c r="F6" s="9">
        <f aca="true" t="shared" si="2" ref="F6:F23">C6+E6</f>
        <v>40.375</v>
      </c>
      <c r="G6" s="9">
        <v>81</v>
      </c>
      <c r="H6" s="9">
        <f aca="true" t="shared" si="3" ref="H6:H23">G6*0.5</f>
        <v>40.5</v>
      </c>
      <c r="I6" s="11">
        <f aca="true" t="shared" si="4" ref="I6:I23">F6+H6</f>
        <v>80.875</v>
      </c>
      <c r="J6" s="12" t="s">
        <v>49</v>
      </c>
      <c r="K6" s="13"/>
      <c r="L6" s="13"/>
      <c r="M6" s="13"/>
      <c r="P6" s="13"/>
      <c r="Q6" s="13"/>
    </row>
    <row r="7" spans="1:17" ht="31.5" customHeight="1">
      <c r="A7" s="9" t="s">
        <v>190</v>
      </c>
      <c r="B7" s="9" t="s">
        <v>126</v>
      </c>
      <c r="C7" s="9">
        <f t="shared" si="0"/>
        <v>14.625</v>
      </c>
      <c r="D7" s="9" t="s">
        <v>191</v>
      </c>
      <c r="E7" s="9">
        <f t="shared" si="1"/>
        <v>22.625</v>
      </c>
      <c r="F7" s="9">
        <f t="shared" si="2"/>
        <v>37.25</v>
      </c>
      <c r="G7" s="9">
        <v>84.83</v>
      </c>
      <c r="H7" s="9">
        <f t="shared" si="3"/>
        <v>42.415</v>
      </c>
      <c r="I7" s="11">
        <f t="shared" si="4"/>
        <v>79.66499999999999</v>
      </c>
      <c r="J7" s="12" t="s">
        <v>53</v>
      </c>
      <c r="K7" s="13"/>
      <c r="L7" s="13"/>
      <c r="M7" s="13"/>
      <c r="P7" s="13"/>
      <c r="Q7" s="13"/>
    </row>
    <row r="8" spans="1:17" ht="31.5" customHeight="1">
      <c r="A8" s="9" t="s">
        <v>192</v>
      </c>
      <c r="B8" s="9" t="s">
        <v>60</v>
      </c>
      <c r="C8" s="9">
        <f t="shared" si="0"/>
        <v>18.375</v>
      </c>
      <c r="D8" s="9" t="s">
        <v>193</v>
      </c>
      <c r="E8" s="9">
        <f t="shared" si="1"/>
        <v>19.125</v>
      </c>
      <c r="F8" s="9">
        <f t="shared" si="2"/>
        <v>37.5</v>
      </c>
      <c r="G8" s="9">
        <v>82.67</v>
      </c>
      <c r="H8" s="9">
        <f t="shared" si="3"/>
        <v>41.335</v>
      </c>
      <c r="I8" s="11">
        <f t="shared" si="4"/>
        <v>78.83500000000001</v>
      </c>
      <c r="J8" s="12" t="s">
        <v>57</v>
      </c>
      <c r="K8" s="13"/>
      <c r="L8" s="13"/>
      <c r="M8" s="13"/>
      <c r="P8" s="13"/>
      <c r="Q8" s="13"/>
    </row>
    <row r="9" spans="1:17" ht="31.5" customHeight="1">
      <c r="A9" s="9" t="s">
        <v>194</v>
      </c>
      <c r="B9" s="9" t="s">
        <v>22</v>
      </c>
      <c r="C9" s="9">
        <f t="shared" si="0"/>
        <v>14</v>
      </c>
      <c r="D9" s="9" t="s">
        <v>195</v>
      </c>
      <c r="E9" s="9">
        <f t="shared" si="1"/>
        <v>21.5</v>
      </c>
      <c r="F9" s="9">
        <f t="shared" si="2"/>
        <v>35.5</v>
      </c>
      <c r="G9" s="9">
        <v>83.33</v>
      </c>
      <c r="H9" s="9">
        <f t="shared" si="3"/>
        <v>41.665</v>
      </c>
      <c r="I9" s="11">
        <f t="shared" si="4"/>
        <v>77.16499999999999</v>
      </c>
      <c r="J9" s="12" t="s">
        <v>61</v>
      </c>
      <c r="K9" s="13"/>
      <c r="L9" s="13"/>
      <c r="M9" s="13"/>
      <c r="P9" s="13"/>
      <c r="Q9" s="13"/>
    </row>
    <row r="10" spans="1:17" ht="31.5" customHeight="1">
      <c r="A10" s="9" t="s">
        <v>196</v>
      </c>
      <c r="B10" s="9" t="s">
        <v>146</v>
      </c>
      <c r="C10" s="9">
        <f t="shared" si="0"/>
        <v>19</v>
      </c>
      <c r="D10" s="9" t="s">
        <v>197</v>
      </c>
      <c r="E10" s="9">
        <f t="shared" si="1"/>
        <v>17.375</v>
      </c>
      <c r="F10" s="9">
        <f t="shared" si="2"/>
        <v>36.375</v>
      </c>
      <c r="G10" s="9">
        <v>80.67</v>
      </c>
      <c r="H10" s="9">
        <f t="shared" si="3"/>
        <v>40.335</v>
      </c>
      <c r="I10" s="11">
        <f t="shared" si="4"/>
        <v>76.71000000000001</v>
      </c>
      <c r="J10" s="12" t="s">
        <v>63</v>
      </c>
      <c r="K10" s="13"/>
      <c r="L10" s="13"/>
      <c r="M10" s="13"/>
      <c r="P10" s="13"/>
      <c r="Q10" s="13"/>
    </row>
    <row r="11" spans="1:17" ht="31.5" customHeight="1">
      <c r="A11" s="9" t="s">
        <v>198</v>
      </c>
      <c r="B11" s="9" t="s">
        <v>99</v>
      </c>
      <c r="C11" s="9">
        <f t="shared" si="0"/>
        <v>14.375</v>
      </c>
      <c r="D11" s="9" t="s">
        <v>117</v>
      </c>
      <c r="E11" s="9">
        <f t="shared" si="1"/>
        <v>18</v>
      </c>
      <c r="F11" s="9">
        <f t="shared" si="2"/>
        <v>32.375</v>
      </c>
      <c r="G11" s="9">
        <v>84</v>
      </c>
      <c r="H11" s="9">
        <f t="shared" si="3"/>
        <v>42</v>
      </c>
      <c r="I11" s="11">
        <f t="shared" si="4"/>
        <v>74.375</v>
      </c>
      <c r="J11" s="12" t="s">
        <v>66</v>
      </c>
      <c r="K11" s="13"/>
      <c r="L11" s="13"/>
      <c r="M11" s="13"/>
      <c r="P11" s="13"/>
      <c r="Q11" s="13"/>
    </row>
    <row r="12" spans="1:17" ht="31.5" customHeight="1">
      <c r="A12" s="9" t="s">
        <v>199</v>
      </c>
      <c r="B12" s="9" t="s">
        <v>135</v>
      </c>
      <c r="C12" s="9">
        <f t="shared" si="0"/>
        <v>20</v>
      </c>
      <c r="D12" s="9" t="s">
        <v>38</v>
      </c>
      <c r="E12" s="9">
        <f t="shared" si="1"/>
        <v>13.125</v>
      </c>
      <c r="F12" s="9">
        <f t="shared" si="2"/>
        <v>33.125</v>
      </c>
      <c r="G12" s="9">
        <v>82.33</v>
      </c>
      <c r="H12" s="9">
        <f t="shared" si="3"/>
        <v>41.165</v>
      </c>
      <c r="I12" s="11">
        <f t="shared" si="4"/>
        <v>74.28999999999999</v>
      </c>
      <c r="J12" s="12" t="s">
        <v>69</v>
      </c>
      <c r="K12" s="13"/>
      <c r="L12" s="13"/>
      <c r="M12" s="13"/>
      <c r="P12" s="13"/>
      <c r="Q12" s="13"/>
    </row>
    <row r="13" spans="1:17" ht="31.5" customHeight="1">
      <c r="A13" s="9" t="s">
        <v>200</v>
      </c>
      <c r="B13" s="9" t="s">
        <v>71</v>
      </c>
      <c r="C13" s="9">
        <f t="shared" si="0"/>
        <v>16.5</v>
      </c>
      <c r="D13" s="9" t="s">
        <v>65</v>
      </c>
      <c r="E13" s="9">
        <f t="shared" si="1"/>
        <v>15.125</v>
      </c>
      <c r="F13" s="9">
        <f t="shared" si="2"/>
        <v>31.625</v>
      </c>
      <c r="G13" s="9">
        <v>82.33</v>
      </c>
      <c r="H13" s="9">
        <f t="shared" si="3"/>
        <v>41.165</v>
      </c>
      <c r="I13" s="11">
        <f t="shared" si="4"/>
        <v>72.78999999999999</v>
      </c>
      <c r="J13" s="12" t="s">
        <v>72</v>
      </c>
      <c r="K13" s="13"/>
      <c r="L13" s="13"/>
      <c r="M13" s="13"/>
      <c r="P13" s="13"/>
      <c r="Q13" s="13"/>
    </row>
    <row r="14" spans="1:17" ht="31.5" customHeight="1">
      <c r="A14" s="9" t="s">
        <v>201</v>
      </c>
      <c r="B14" s="9" t="s">
        <v>202</v>
      </c>
      <c r="C14" s="9">
        <f t="shared" si="0"/>
        <v>12.75</v>
      </c>
      <c r="D14" s="9" t="s">
        <v>171</v>
      </c>
      <c r="E14" s="9">
        <f t="shared" si="1"/>
        <v>18.875</v>
      </c>
      <c r="F14" s="9">
        <f t="shared" si="2"/>
        <v>31.625</v>
      </c>
      <c r="G14" s="9">
        <v>81.83</v>
      </c>
      <c r="H14" s="9">
        <f t="shared" si="3"/>
        <v>40.915</v>
      </c>
      <c r="I14" s="11">
        <f t="shared" si="4"/>
        <v>72.53999999999999</v>
      </c>
      <c r="J14" s="12" t="s">
        <v>75</v>
      </c>
      <c r="K14" s="13"/>
      <c r="L14" s="13"/>
      <c r="M14" s="13"/>
      <c r="P14" s="13"/>
      <c r="Q14" s="13"/>
    </row>
    <row r="15" spans="1:10" ht="31.5" customHeight="1">
      <c r="A15" s="9" t="s">
        <v>203</v>
      </c>
      <c r="B15" s="9" t="s">
        <v>187</v>
      </c>
      <c r="C15" s="9">
        <f t="shared" si="0"/>
        <v>13</v>
      </c>
      <c r="D15" s="9" t="s">
        <v>204</v>
      </c>
      <c r="E15" s="9">
        <f t="shared" si="1"/>
        <v>19.375</v>
      </c>
      <c r="F15" s="9">
        <f t="shared" si="2"/>
        <v>32.375</v>
      </c>
      <c r="G15" s="9">
        <v>79.67</v>
      </c>
      <c r="H15" s="9">
        <f t="shared" si="3"/>
        <v>39.835</v>
      </c>
      <c r="I15" s="11">
        <f t="shared" si="4"/>
        <v>72.21000000000001</v>
      </c>
      <c r="J15" s="12" t="s">
        <v>79</v>
      </c>
    </row>
    <row r="16" spans="1:10" ht="31.5" customHeight="1">
      <c r="A16" s="9" t="s">
        <v>205</v>
      </c>
      <c r="B16" s="9" t="s">
        <v>41</v>
      </c>
      <c r="C16" s="9">
        <f t="shared" si="0"/>
        <v>12</v>
      </c>
      <c r="D16" s="9" t="s">
        <v>206</v>
      </c>
      <c r="E16" s="9">
        <f t="shared" si="1"/>
        <v>19.75</v>
      </c>
      <c r="F16" s="9">
        <f t="shared" si="2"/>
        <v>31.75</v>
      </c>
      <c r="G16" s="9">
        <v>78.67</v>
      </c>
      <c r="H16" s="9">
        <f t="shared" si="3"/>
        <v>39.335</v>
      </c>
      <c r="I16" s="11">
        <f t="shared" si="4"/>
        <v>71.08500000000001</v>
      </c>
      <c r="J16" s="12" t="s">
        <v>81</v>
      </c>
    </row>
    <row r="17" spans="1:10" ht="31.5" customHeight="1">
      <c r="A17" s="9" t="s">
        <v>207</v>
      </c>
      <c r="B17" s="9" t="s">
        <v>89</v>
      </c>
      <c r="C17" s="9">
        <f t="shared" si="0"/>
        <v>16.125</v>
      </c>
      <c r="D17" s="9" t="s">
        <v>36</v>
      </c>
      <c r="E17" s="9">
        <f t="shared" si="1"/>
        <v>13.375</v>
      </c>
      <c r="F17" s="9">
        <f t="shared" si="2"/>
        <v>29.5</v>
      </c>
      <c r="G17" s="9">
        <v>80.67</v>
      </c>
      <c r="H17" s="9">
        <f t="shared" si="3"/>
        <v>40.335</v>
      </c>
      <c r="I17" s="11">
        <f t="shared" si="4"/>
        <v>69.83500000000001</v>
      </c>
      <c r="J17" s="12" t="s">
        <v>84</v>
      </c>
    </row>
    <row r="18" spans="1:10" ht="31.5" customHeight="1">
      <c r="A18" s="9" t="s">
        <v>208</v>
      </c>
      <c r="B18" s="9" t="s">
        <v>209</v>
      </c>
      <c r="C18" s="9">
        <f t="shared" si="0"/>
        <v>13.75</v>
      </c>
      <c r="D18" s="9" t="s">
        <v>105</v>
      </c>
      <c r="E18" s="9">
        <f t="shared" si="1"/>
        <v>14.75</v>
      </c>
      <c r="F18" s="9">
        <f t="shared" si="2"/>
        <v>28.5</v>
      </c>
      <c r="G18" s="9">
        <v>81.5</v>
      </c>
      <c r="H18" s="9">
        <f t="shared" si="3"/>
        <v>40.75</v>
      </c>
      <c r="I18" s="11">
        <f t="shared" si="4"/>
        <v>69.25</v>
      </c>
      <c r="J18" s="12" t="s">
        <v>87</v>
      </c>
    </row>
    <row r="19" spans="1:10" ht="31.5" customHeight="1">
      <c r="A19" s="9" t="s">
        <v>210</v>
      </c>
      <c r="B19" s="9" t="s">
        <v>36</v>
      </c>
      <c r="C19" s="9">
        <f t="shared" si="0"/>
        <v>13.375</v>
      </c>
      <c r="D19" s="9" t="s">
        <v>65</v>
      </c>
      <c r="E19" s="9">
        <f t="shared" si="1"/>
        <v>15.125</v>
      </c>
      <c r="F19" s="9">
        <f t="shared" si="2"/>
        <v>28.5</v>
      </c>
      <c r="G19" s="9">
        <v>81</v>
      </c>
      <c r="H19" s="9">
        <f t="shared" si="3"/>
        <v>40.5</v>
      </c>
      <c r="I19" s="11">
        <f t="shared" si="4"/>
        <v>69</v>
      </c>
      <c r="J19" s="12" t="s">
        <v>91</v>
      </c>
    </row>
    <row r="20" spans="1:10" ht="31.5" customHeight="1">
      <c r="A20" s="9" t="s">
        <v>211</v>
      </c>
      <c r="B20" s="9" t="s">
        <v>212</v>
      </c>
      <c r="C20" s="9">
        <f t="shared" si="0"/>
        <v>10.375</v>
      </c>
      <c r="D20" s="9" t="s">
        <v>197</v>
      </c>
      <c r="E20" s="9">
        <f t="shared" si="1"/>
        <v>17.375</v>
      </c>
      <c r="F20" s="9">
        <f t="shared" si="2"/>
        <v>27.75</v>
      </c>
      <c r="G20" s="9">
        <v>80.33</v>
      </c>
      <c r="H20" s="9">
        <f t="shared" si="3"/>
        <v>40.165</v>
      </c>
      <c r="I20" s="11">
        <f t="shared" si="4"/>
        <v>67.91499999999999</v>
      </c>
      <c r="J20" s="12" t="s">
        <v>93</v>
      </c>
    </row>
    <row r="21" spans="1:10" ht="31.5" customHeight="1">
      <c r="A21" s="9" t="s">
        <v>213</v>
      </c>
      <c r="B21" s="9" t="s">
        <v>214</v>
      </c>
      <c r="C21" s="9">
        <f t="shared" si="0"/>
        <v>12.375</v>
      </c>
      <c r="D21" s="9" t="s">
        <v>26</v>
      </c>
      <c r="E21" s="9">
        <f t="shared" si="1"/>
        <v>14.25</v>
      </c>
      <c r="F21" s="9">
        <f t="shared" si="2"/>
        <v>26.625</v>
      </c>
      <c r="G21" s="9">
        <v>78.33</v>
      </c>
      <c r="H21" s="9">
        <f t="shared" si="3"/>
        <v>39.165</v>
      </c>
      <c r="I21" s="11">
        <f t="shared" si="4"/>
        <v>65.78999999999999</v>
      </c>
      <c r="J21" s="12" t="s">
        <v>97</v>
      </c>
    </row>
    <row r="22" spans="1:10" ht="31.5" customHeight="1">
      <c r="A22" s="9" t="s">
        <v>215</v>
      </c>
      <c r="B22" s="9" t="s">
        <v>216</v>
      </c>
      <c r="C22" s="9">
        <f t="shared" si="0"/>
        <v>9.875</v>
      </c>
      <c r="D22" s="9" t="s">
        <v>22</v>
      </c>
      <c r="E22" s="9">
        <f t="shared" si="1"/>
        <v>14</v>
      </c>
      <c r="F22" s="9">
        <f t="shared" si="2"/>
        <v>23.875</v>
      </c>
      <c r="G22" s="9">
        <v>80.33</v>
      </c>
      <c r="H22" s="9">
        <f t="shared" si="3"/>
        <v>40.165</v>
      </c>
      <c r="I22" s="11">
        <f t="shared" si="4"/>
        <v>64.03999999999999</v>
      </c>
      <c r="J22" s="12" t="s">
        <v>100</v>
      </c>
    </row>
    <row r="23" spans="1:10" ht="31.5" customHeight="1">
      <c r="A23" s="9" t="s">
        <v>217</v>
      </c>
      <c r="B23" s="9" t="s">
        <v>218</v>
      </c>
      <c r="C23" s="9">
        <f t="shared" si="0"/>
        <v>12.625</v>
      </c>
      <c r="D23" s="9" t="s">
        <v>17</v>
      </c>
      <c r="E23" s="9">
        <f t="shared" si="1"/>
        <v>17.25</v>
      </c>
      <c r="F23" s="9">
        <f t="shared" si="2"/>
        <v>29.875</v>
      </c>
      <c r="G23" s="14">
        <v>0</v>
      </c>
      <c r="H23" s="14">
        <f t="shared" si="3"/>
        <v>0</v>
      </c>
      <c r="I23" s="11">
        <f t="shared" si="4"/>
        <v>29.875</v>
      </c>
      <c r="J23" s="12" t="s">
        <v>103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2">
      <selection activeCell="N10" sqref="N10"/>
    </sheetView>
  </sheetViews>
  <sheetFormatPr defaultColWidth="9.00390625" defaultRowHeight="15"/>
  <cols>
    <col min="1" max="10" width="12.8515625" style="0" customWidth="1"/>
  </cols>
  <sheetData>
    <row r="1" spans="1:10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219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4" s="22" customFormat="1" ht="33.75" customHeight="1">
      <c r="A6" s="9" t="s">
        <v>220</v>
      </c>
      <c r="B6" s="9" t="s">
        <v>221</v>
      </c>
      <c r="C6" s="9">
        <f aca="true" t="shared" si="0" ref="C6:C15">B6*0.25</f>
        <v>20.625</v>
      </c>
      <c r="D6" s="9" t="s">
        <v>28</v>
      </c>
      <c r="E6" s="9">
        <f aca="true" t="shared" si="1" ref="E6:E15">D6*0.25</f>
        <v>13.5</v>
      </c>
      <c r="F6" s="9">
        <f aca="true" t="shared" si="2" ref="F6:F15">C6+E6</f>
        <v>34.125</v>
      </c>
      <c r="G6" s="9">
        <v>82</v>
      </c>
      <c r="H6" s="9">
        <f aca="true" t="shared" si="3" ref="H6:H15">G6*0.5</f>
        <v>41</v>
      </c>
      <c r="I6" s="11">
        <f aca="true" t="shared" si="4" ref="I6:I15">F6+H6</f>
        <v>75.125</v>
      </c>
      <c r="J6" s="12" t="s">
        <v>49</v>
      </c>
      <c r="M6" s="23"/>
      <c r="N6" s="23"/>
    </row>
    <row r="7" spans="1:10" ht="33.75" customHeight="1">
      <c r="A7" s="9" t="s">
        <v>222</v>
      </c>
      <c r="B7" s="9" t="s">
        <v>60</v>
      </c>
      <c r="C7" s="9">
        <f t="shared" si="0"/>
        <v>18.375</v>
      </c>
      <c r="D7" s="9" t="s">
        <v>29</v>
      </c>
      <c r="E7" s="9">
        <f t="shared" si="1"/>
        <v>14.875</v>
      </c>
      <c r="F7" s="9">
        <f t="shared" si="2"/>
        <v>33.25</v>
      </c>
      <c r="G7" s="9">
        <v>81.67</v>
      </c>
      <c r="H7" s="9">
        <f t="shared" si="3"/>
        <v>40.835</v>
      </c>
      <c r="I7" s="11">
        <f t="shared" si="4"/>
        <v>74.08500000000001</v>
      </c>
      <c r="J7" s="12" t="s">
        <v>53</v>
      </c>
    </row>
    <row r="8" spans="1:14" s="22" customFormat="1" ht="33.75" customHeight="1">
      <c r="A8" s="9" t="s">
        <v>223</v>
      </c>
      <c r="B8" s="9" t="s">
        <v>224</v>
      </c>
      <c r="C8" s="9">
        <f t="shared" si="0"/>
        <v>12.125</v>
      </c>
      <c r="D8" s="9" t="s">
        <v>204</v>
      </c>
      <c r="E8" s="9">
        <f t="shared" si="1"/>
        <v>19.375</v>
      </c>
      <c r="F8" s="9">
        <f t="shared" si="2"/>
        <v>31.5</v>
      </c>
      <c r="G8" s="9">
        <v>84.5</v>
      </c>
      <c r="H8" s="9">
        <f t="shared" si="3"/>
        <v>42.25</v>
      </c>
      <c r="I8" s="11">
        <f t="shared" si="4"/>
        <v>73.75</v>
      </c>
      <c r="J8" s="12" t="s">
        <v>57</v>
      </c>
      <c r="M8" s="23"/>
      <c r="N8" s="23"/>
    </row>
    <row r="9" spans="1:14" s="22" customFormat="1" ht="33.75" customHeight="1">
      <c r="A9" s="9" t="s">
        <v>225</v>
      </c>
      <c r="B9" s="9" t="s">
        <v>23</v>
      </c>
      <c r="C9" s="9">
        <f t="shared" si="0"/>
        <v>15.25</v>
      </c>
      <c r="D9" s="9" t="s">
        <v>133</v>
      </c>
      <c r="E9" s="9">
        <f t="shared" si="1"/>
        <v>16.625</v>
      </c>
      <c r="F9" s="9">
        <f t="shared" si="2"/>
        <v>31.875</v>
      </c>
      <c r="G9" s="9">
        <v>82</v>
      </c>
      <c r="H9" s="9">
        <f t="shared" si="3"/>
        <v>41</v>
      </c>
      <c r="I9" s="11">
        <f t="shared" si="4"/>
        <v>72.875</v>
      </c>
      <c r="J9" s="12" t="s">
        <v>61</v>
      </c>
      <c r="M9" s="23"/>
      <c r="N9" s="23"/>
    </row>
    <row r="10" spans="1:14" s="22" customFormat="1" ht="33.75" customHeight="1">
      <c r="A10" s="9" t="s">
        <v>226</v>
      </c>
      <c r="B10" s="9" t="s">
        <v>52</v>
      </c>
      <c r="C10" s="9">
        <f t="shared" si="0"/>
        <v>16</v>
      </c>
      <c r="D10" s="9" t="s">
        <v>95</v>
      </c>
      <c r="E10" s="9">
        <f t="shared" si="1"/>
        <v>14.125</v>
      </c>
      <c r="F10" s="9">
        <f t="shared" si="2"/>
        <v>30.125</v>
      </c>
      <c r="G10" s="9">
        <v>83.17</v>
      </c>
      <c r="H10" s="9">
        <f t="shared" si="3"/>
        <v>41.585</v>
      </c>
      <c r="I10" s="11">
        <f t="shared" si="4"/>
        <v>71.71000000000001</v>
      </c>
      <c r="J10" s="12" t="s">
        <v>63</v>
      </c>
      <c r="M10" s="23"/>
      <c r="N10" s="23"/>
    </row>
    <row r="11" spans="1:14" s="22" customFormat="1" ht="33.75" customHeight="1">
      <c r="A11" s="9" t="s">
        <v>227</v>
      </c>
      <c r="B11" s="9" t="s">
        <v>23</v>
      </c>
      <c r="C11" s="9">
        <f t="shared" si="0"/>
        <v>15.25</v>
      </c>
      <c r="D11" s="9" t="s">
        <v>90</v>
      </c>
      <c r="E11" s="9">
        <f t="shared" si="1"/>
        <v>15.625</v>
      </c>
      <c r="F11" s="9">
        <f t="shared" si="2"/>
        <v>30.875</v>
      </c>
      <c r="G11" s="9">
        <v>79.33</v>
      </c>
      <c r="H11" s="9">
        <f t="shared" si="3"/>
        <v>39.665</v>
      </c>
      <c r="I11" s="11">
        <f t="shared" si="4"/>
        <v>70.53999999999999</v>
      </c>
      <c r="J11" s="12" t="s">
        <v>66</v>
      </c>
      <c r="M11" s="23"/>
      <c r="N11" s="23"/>
    </row>
    <row r="12" spans="1:14" s="22" customFormat="1" ht="33.75" customHeight="1">
      <c r="A12" s="9" t="s">
        <v>228</v>
      </c>
      <c r="B12" s="9" t="s">
        <v>187</v>
      </c>
      <c r="C12" s="9">
        <f t="shared" si="0"/>
        <v>13</v>
      </c>
      <c r="D12" s="9" t="s">
        <v>25</v>
      </c>
      <c r="E12" s="9">
        <f t="shared" si="1"/>
        <v>15</v>
      </c>
      <c r="F12" s="9">
        <f t="shared" si="2"/>
        <v>28</v>
      </c>
      <c r="G12" s="9">
        <v>83.33</v>
      </c>
      <c r="H12" s="9">
        <f t="shared" si="3"/>
        <v>41.665</v>
      </c>
      <c r="I12" s="11">
        <f t="shared" si="4"/>
        <v>69.66499999999999</v>
      </c>
      <c r="J12" s="12" t="s">
        <v>69</v>
      </c>
      <c r="M12" s="23"/>
      <c r="N12" s="23"/>
    </row>
    <row r="13" spans="1:14" s="22" customFormat="1" ht="33.75" customHeight="1">
      <c r="A13" s="9" t="s">
        <v>229</v>
      </c>
      <c r="B13" s="9" t="s">
        <v>38</v>
      </c>
      <c r="C13" s="9">
        <f t="shared" si="0"/>
        <v>13.125</v>
      </c>
      <c r="D13" s="9" t="s">
        <v>52</v>
      </c>
      <c r="E13" s="9">
        <f t="shared" si="1"/>
        <v>16</v>
      </c>
      <c r="F13" s="9">
        <f t="shared" si="2"/>
        <v>29.125</v>
      </c>
      <c r="G13" s="9">
        <v>79.17</v>
      </c>
      <c r="H13" s="9">
        <f t="shared" si="3"/>
        <v>39.585</v>
      </c>
      <c r="I13" s="11">
        <f t="shared" si="4"/>
        <v>68.71000000000001</v>
      </c>
      <c r="J13" s="12" t="s">
        <v>72</v>
      </c>
      <c r="M13" s="23"/>
      <c r="N13" s="23"/>
    </row>
    <row r="14" spans="1:14" s="22" customFormat="1" ht="33.75" customHeight="1">
      <c r="A14" s="9" t="s">
        <v>230</v>
      </c>
      <c r="B14" s="9" t="s">
        <v>26</v>
      </c>
      <c r="C14" s="9">
        <f t="shared" si="0"/>
        <v>14.25</v>
      </c>
      <c r="D14" s="9" t="s">
        <v>65</v>
      </c>
      <c r="E14" s="9">
        <f t="shared" si="1"/>
        <v>15.125</v>
      </c>
      <c r="F14" s="9">
        <f t="shared" si="2"/>
        <v>29.375</v>
      </c>
      <c r="G14" s="9">
        <v>77</v>
      </c>
      <c r="H14" s="9">
        <f t="shared" si="3"/>
        <v>38.5</v>
      </c>
      <c r="I14" s="11">
        <f t="shared" si="4"/>
        <v>67.875</v>
      </c>
      <c r="J14" s="12" t="s">
        <v>75</v>
      </c>
      <c r="M14" s="23"/>
      <c r="N14" s="23"/>
    </row>
    <row r="15" spans="1:10" ht="33.75" customHeight="1">
      <c r="A15" s="9" t="s">
        <v>231</v>
      </c>
      <c r="B15" s="9" t="s">
        <v>36</v>
      </c>
      <c r="C15" s="9">
        <f t="shared" si="0"/>
        <v>13.375</v>
      </c>
      <c r="D15" s="9" t="s">
        <v>34</v>
      </c>
      <c r="E15" s="9">
        <f t="shared" si="1"/>
        <v>12.25</v>
      </c>
      <c r="F15" s="9">
        <f t="shared" si="2"/>
        <v>25.625</v>
      </c>
      <c r="G15" s="9">
        <v>79.67</v>
      </c>
      <c r="H15" s="9">
        <f t="shared" si="3"/>
        <v>39.835</v>
      </c>
      <c r="I15" s="11">
        <f t="shared" si="4"/>
        <v>65.46000000000001</v>
      </c>
      <c r="J15" s="12" t="s">
        <v>79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&amp;L&amp;14县人社局：&amp;C&amp;14县教体局：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M6" sqref="M6"/>
    </sheetView>
  </sheetViews>
  <sheetFormatPr defaultColWidth="9.00390625" defaultRowHeight="15"/>
  <cols>
    <col min="1" max="2" width="12.8515625" style="0" customWidth="1"/>
    <col min="3" max="3" width="16.00390625" style="0" customWidth="1"/>
    <col min="4" max="4" width="12.8515625" style="0" customWidth="1"/>
    <col min="5" max="5" width="15.00390625" style="0" customWidth="1"/>
    <col min="6" max="7" width="12.8515625" style="0" customWidth="1"/>
    <col min="8" max="8" width="14.7109375" style="0" customWidth="1"/>
    <col min="9" max="9" width="11.421875" style="0" customWidth="1"/>
    <col min="10" max="10" width="11.5742187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30" customHeight="1">
      <c r="A2" t="s">
        <v>232</v>
      </c>
      <c r="F2" s="2"/>
      <c r="G2" s="3"/>
      <c r="H2" s="2"/>
      <c r="I2" s="10" t="s">
        <v>2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36" customHeight="1">
      <c r="A6" s="9" t="s">
        <v>233</v>
      </c>
      <c r="B6" s="9" t="s">
        <v>234</v>
      </c>
      <c r="C6" s="9">
        <f aca="true" t="shared" si="0" ref="C6:C13">B6*0.25</f>
        <v>16.875</v>
      </c>
      <c r="D6" s="9" t="s">
        <v>137</v>
      </c>
      <c r="E6" s="9">
        <f aca="true" t="shared" si="1" ref="E6:E13">D6*0.25</f>
        <v>17</v>
      </c>
      <c r="F6" s="9">
        <f aca="true" t="shared" si="2" ref="F6:F13">C6+E6</f>
        <v>33.875</v>
      </c>
      <c r="G6" s="9">
        <v>84.83</v>
      </c>
      <c r="H6" s="9">
        <f aca="true" t="shared" si="3" ref="H6:H13">G6*0.5</f>
        <v>42.415</v>
      </c>
      <c r="I6" s="11">
        <f aca="true" t="shared" si="4" ref="I6:I13">F6+H6</f>
        <v>76.28999999999999</v>
      </c>
      <c r="J6" s="12" t="s">
        <v>49</v>
      </c>
      <c r="K6" s="13"/>
      <c r="N6" s="13"/>
      <c r="O6" s="13"/>
    </row>
    <row r="7" spans="1:15" ht="36" customHeight="1">
      <c r="A7" s="9" t="s">
        <v>223</v>
      </c>
      <c r="B7" s="9" t="s">
        <v>204</v>
      </c>
      <c r="C7" s="9">
        <f t="shared" si="0"/>
        <v>19.375</v>
      </c>
      <c r="D7" s="9" t="s">
        <v>78</v>
      </c>
      <c r="E7" s="9">
        <f t="shared" si="1"/>
        <v>16.75</v>
      </c>
      <c r="F7" s="9">
        <f t="shared" si="2"/>
        <v>36.125</v>
      </c>
      <c r="G7" s="9">
        <v>79.17</v>
      </c>
      <c r="H7" s="9">
        <f t="shared" si="3"/>
        <v>39.585</v>
      </c>
      <c r="I7" s="11">
        <f t="shared" si="4"/>
        <v>75.71000000000001</v>
      </c>
      <c r="J7" s="12" t="s">
        <v>53</v>
      </c>
      <c r="K7" s="13"/>
      <c r="N7" s="13"/>
      <c r="O7" s="13"/>
    </row>
    <row r="8" spans="1:15" ht="36" customHeight="1">
      <c r="A8" s="9" t="s">
        <v>235</v>
      </c>
      <c r="B8" s="9" t="s">
        <v>193</v>
      </c>
      <c r="C8" s="9">
        <f t="shared" si="0"/>
        <v>19.125</v>
      </c>
      <c r="D8" s="9" t="s">
        <v>32</v>
      </c>
      <c r="E8" s="9">
        <f t="shared" si="1"/>
        <v>15.75</v>
      </c>
      <c r="F8" s="9">
        <f t="shared" si="2"/>
        <v>34.875</v>
      </c>
      <c r="G8" s="9">
        <v>81</v>
      </c>
      <c r="H8" s="9">
        <f t="shared" si="3"/>
        <v>40.5</v>
      </c>
      <c r="I8" s="11">
        <f t="shared" si="4"/>
        <v>75.375</v>
      </c>
      <c r="J8" s="12" t="s">
        <v>57</v>
      </c>
      <c r="K8" s="13"/>
      <c r="N8" s="13"/>
      <c r="O8" s="13"/>
    </row>
    <row r="9" spans="1:15" ht="36" customHeight="1">
      <c r="A9" s="9" t="s">
        <v>236</v>
      </c>
      <c r="B9" s="9" t="s">
        <v>65</v>
      </c>
      <c r="C9" s="9">
        <f t="shared" si="0"/>
        <v>15.125</v>
      </c>
      <c r="D9" s="9" t="s">
        <v>17</v>
      </c>
      <c r="E9" s="9">
        <f t="shared" si="1"/>
        <v>17.25</v>
      </c>
      <c r="F9" s="9">
        <f t="shared" si="2"/>
        <v>32.375</v>
      </c>
      <c r="G9" s="9">
        <v>85.33</v>
      </c>
      <c r="H9" s="9">
        <f t="shared" si="3"/>
        <v>42.665</v>
      </c>
      <c r="I9" s="11">
        <f t="shared" si="4"/>
        <v>75.03999999999999</v>
      </c>
      <c r="J9" s="12" t="s">
        <v>61</v>
      </c>
      <c r="K9" s="13"/>
      <c r="N9" s="13"/>
      <c r="O9" s="13"/>
    </row>
    <row r="10" spans="1:15" ht="36" customHeight="1">
      <c r="A10" s="9" t="s">
        <v>237</v>
      </c>
      <c r="B10" s="9" t="s">
        <v>209</v>
      </c>
      <c r="C10" s="9">
        <f t="shared" si="0"/>
        <v>13.75</v>
      </c>
      <c r="D10" s="9" t="s">
        <v>153</v>
      </c>
      <c r="E10" s="9">
        <f t="shared" si="1"/>
        <v>16.375</v>
      </c>
      <c r="F10" s="9">
        <f t="shared" si="2"/>
        <v>30.125</v>
      </c>
      <c r="G10" s="9">
        <v>83.5</v>
      </c>
      <c r="H10" s="9">
        <f t="shared" si="3"/>
        <v>41.75</v>
      </c>
      <c r="I10" s="11">
        <f t="shared" si="4"/>
        <v>71.875</v>
      </c>
      <c r="J10" s="12" t="s">
        <v>63</v>
      </c>
      <c r="K10" s="13"/>
      <c r="N10" s="13"/>
      <c r="O10" s="13"/>
    </row>
    <row r="11" spans="1:15" ht="36" customHeight="1">
      <c r="A11" s="9" t="s">
        <v>238</v>
      </c>
      <c r="B11" s="9" t="s">
        <v>239</v>
      </c>
      <c r="C11" s="9">
        <f t="shared" si="0"/>
        <v>15.375</v>
      </c>
      <c r="D11" s="9" t="s">
        <v>19</v>
      </c>
      <c r="E11" s="9">
        <f t="shared" si="1"/>
        <v>16.25</v>
      </c>
      <c r="F11" s="9">
        <f t="shared" si="2"/>
        <v>31.625</v>
      </c>
      <c r="G11" s="9">
        <v>76</v>
      </c>
      <c r="H11" s="9">
        <f t="shared" si="3"/>
        <v>38</v>
      </c>
      <c r="I11" s="11">
        <f t="shared" si="4"/>
        <v>69.625</v>
      </c>
      <c r="J11" s="12" t="s">
        <v>66</v>
      </c>
      <c r="K11" s="13"/>
      <c r="N11" s="13"/>
      <c r="O11" s="13"/>
    </row>
    <row r="12" spans="1:10" ht="36" customHeight="1">
      <c r="A12" s="9" t="s">
        <v>240</v>
      </c>
      <c r="B12" s="9" t="s">
        <v>241</v>
      </c>
      <c r="C12" s="9">
        <f t="shared" si="0"/>
        <v>11.125</v>
      </c>
      <c r="D12" s="9" t="s">
        <v>56</v>
      </c>
      <c r="E12" s="9">
        <f t="shared" si="1"/>
        <v>17.125</v>
      </c>
      <c r="F12" s="9">
        <f t="shared" si="2"/>
        <v>28.25</v>
      </c>
      <c r="G12" s="9">
        <v>81.33</v>
      </c>
      <c r="H12" s="9">
        <f t="shared" si="3"/>
        <v>40.665</v>
      </c>
      <c r="I12" s="11">
        <f t="shared" si="4"/>
        <v>68.91499999999999</v>
      </c>
      <c r="J12" s="12" t="s">
        <v>69</v>
      </c>
    </row>
    <row r="13" spans="1:10" ht="36" customHeight="1">
      <c r="A13" s="9" t="s">
        <v>242</v>
      </c>
      <c r="B13" s="9" t="s">
        <v>243</v>
      </c>
      <c r="C13" s="9">
        <f t="shared" si="0"/>
        <v>11.25</v>
      </c>
      <c r="D13" s="9" t="s">
        <v>133</v>
      </c>
      <c r="E13" s="9">
        <f t="shared" si="1"/>
        <v>16.625</v>
      </c>
      <c r="F13" s="9">
        <f t="shared" si="2"/>
        <v>27.875</v>
      </c>
      <c r="G13" s="18">
        <v>0</v>
      </c>
      <c r="H13" s="18">
        <f t="shared" si="3"/>
        <v>0</v>
      </c>
      <c r="I13" s="11">
        <f t="shared" si="4"/>
        <v>27.875</v>
      </c>
      <c r="J13" s="12" t="s">
        <v>72</v>
      </c>
    </row>
    <row r="14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&amp;L&amp;14县人社局：&amp;C&amp;14县教体局：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C6" sqref="C6"/>
    </sheetView>
  </sheetViews>
  <sheetFormatPr defaultColWidth="9.00390625" defaultRowHeight="15"/>
  <cols>
    <col min="1" max="10" width="12.8515625" style="0" customWidth="1"/>
  </cols>
  <sheetData>
    <row r="1" spans="1:10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244</v>
      </c>
      <c r="F2" s="2"/>
      <c r="G2" s="3"/>
      <c r="H2" s="2"/>
      <c r="I2" s="10" t="s">
        <v>245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5" ht="39" customHeight="1">
      <c r="A6" s="9" t="s">
        <v>246</v>
      </c>
      <c r="B6" s="9" t="s">
        <v>247</v>
      </c>
      <c r="C6" s="9">
        <f>B6*0.25</f>
        <v>22.25</v>
      </c>
      <c r="D6" s="9" t="s">
        <v>120</v>
      </c>
      <c r="E6" s="9">
        <f>D6*0.25</f>
        <v>18.625</v>
      </c>
      <c r="F6" s="9">
        <f>C6+E6</f>
        <v>40.875</v>
      </c>
      <c r="G6" s="9">
        <v>78.17</v>
      </c>
      <c r="H6" s="9">
        <f>G6*0.5</f>
        <v>39.085</v>
      </c>
      <c r="I6" s="11">
        <f>F6+H6</f>
        <v>79.96000000000001</v>
      </c>
      <c r="J6" s="12" t="s">
        <v>49</v>
      </c>
      <c r="K6" s="13"/>
      <c r="N6" s="13"/>
      <c r="O6" s="13"/>
    </row>
    <row r="7" spans="1:13" ht="39" customHeight="1">
      <c r="A7" s="9" t="s">
        <v>248</v>
      </c>
      <c r="B7" s="9" t="s">
        <v>202</v>
      </c>
      <c r="C7" s="9">
        <f aca="true" t="shared" si="0" ref="C7:C8">B7*0.25</f>
        <v>12.75</v>
      </c>
      <c r="D7" s="9" t="s">
        <v>137</v>
      </c>
      <c r="E7" s="9">
        <f aca="true" t="shared" si="1" ref="E7:E8">D7*0.25</f>
        <v>17</v>
      </c>
      <c r="F7" s="9">
        <f aca="true" t="shared" si="2" ref="F7:F8">C7+E7</f>
        <v>29.75</v>
      </c>
      <c r="G7" s="9">
        <v>84</v>
      </c>
      <c r="H7" s="9">
        <f aca="true" t="shared" si="3" ref="H7:H8">G7*0.5</f>
        <v>42</v>
      </c>
      <c r="I7" s="11">
        <f aca="true" t="shared" si="4" ref="I7:I8">F7+H7</f>
        <v>71.75</v>
      </c>
      <c r="J7" s="12" t="s">
        <v>53</v>
      </c>
      <c r="K7" s="13"/>
      <c r="L7" s="13"/>
      <c r="M7" s="13"/>
    </row>
    <row r="8" spans="1:10" ht="39" customHeight="1">
      <c r="A8" s="9" t="s">
        <v>249</v>
      </c>
      <c r="B8" s="9" t="s">
        <v>250</v>
      </c>
      <c r="C8" s="9">
        <f t="shared" si="0"/>
        <v>10.125</v>
      </c>
      <c r="D8" s="9" t="s">
        <v>77</v>
      </c>
      <c r="E8" s="9">
        <f t="shared" si="1"/>
        <v>17.875</v>
      </c>
      <c r="F8" s="9">
        <f t="shared" si="2"/>
        <v>28</v>
      </c>
      <c r="G8" s="9">
        <v>85.33</v>
      </c>
      <c r="H8" s="9">
        <f t="shared" si="3"/>
        <v>42.665</v>
      </c>
      <c r="I8" s="11">
        <f t="shared" si="4"/>
        <v>70.66499999999999</v>
      </c>
      <c r="J8" s="12" t="s">
        <v>57</v>
      </c>
    </row>
    <row r="9" ht="27.75" customHeight="1"/>
    <row r="10" ht="27.75" customHeight="1"/>
    <row r="11" ht="27.75" customHeight="1"/>
    <row r="12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2">
      <selection activeCell="F12" sqref="F12"/>
    </sheetView>
  </sheetViews>
  <sheetFormatPr defaultColWidth="9.00390625" defaultRowHeight="15"/>
  <cols>
    <col min="1" max="10" width="12.851562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20.25" customHeight="1">
      <c r="A2" t="s">
        <v>251</v>
      </c>
      <c r="F2" s="2"/>
      <c r="G2" s="3"/>
      <c r="H2" s="2"/>
      <c r="I2" s="10" t="s">
        <v>245</v>
      </c>
    </row>
    <row r="3" spans="1:10" ht="24" customHeight="1">
      <c r="A3" s="4" t="s">
        <v>3</v>
      </c>
      <c r="B3" s="5" t="s">
        <v>4</v>
      </c>
      <c r="C3" s="5"/>
      <c r="D3" s="5"/>
      <c r="E3" s="5"/>
      <c r="F3" s="5"/>
      <c r="G3" s="6" t="s">
        <v>5</v>
      </c>
      <c r="H3" s="6"/>
      <c r="I3" s="4" t="s">
        <v>6</v>
      </c>
      <c r="J3" s="4" t="s">
        <v>7</v>
      </c>
    </row>
    <row r="4" spans="1:10" ht="25.5" customHeight="1">
      <c r="A4" s="4"/>
      <c r="B4" s="4" t="s">
        <v>8</v>
      </c>
      <c r="C4" s="4"/>
      <c r="D4" s="4" t="s">
        <v>9</v>
      </c>
      <c r="E4" s="4"/>
      <c r="F4" s="7" t="s">
        <v>10</v>
      </c>
      <c r="G4" s="8" t="s">
        <v>11</v>
      </c>
      <c r="H4" s="8"/>
      <c r="I4" s="4"/>
      <c r="J4" s="4"/>
    </row>
    <row r="5" spans="1:10" ht="33.75" customHeight="1">
      <c r="A5" s="4"/>
      <c r="B5" s="4" t="s">
        <v>12</v>
      </c>
      <c r="C5" s="4" t="s">
        <v>13</v>
      </c>
      <c r="D5" s="4" t="s">
        <v>12</v>
      </c>
      <c r="E5" s="4" t="s">
        <v>13</v>
      </c>
      <c r="F5" s="7"/>
      <c r="G5" s="8" t="s">
        <v>12</v>
      </c>
      <c r="H5" s="7" t="s">
        <v>14</v>
      </c>
      <c r="I5" s="4"/>
      <c r="J5" s="4"/>
    </row>
    <row r="6" spans="1:13" ht="36.75" customHeight="1">
      <c r="A6" s="9" t="s">
        <v>252</v>
      </c>
      <c r="B6" s="9" t="s">
        <v>16</v>
      </c>
      <c r="C6" s="9">
        <f aca="true" t="shared" si="0" ref="C6:C13">B6*0.25</f>
        <v>21.875</v>
      </c>
      <c r="D6" s="9" t="s">
        <v>124</v>
      </c>
      <c r="E6" s="9">
        <f aca="true" t="shared" si="1" ref="E6:E13">D6*0.25</f>
        <v>20.25</v>
      </c>
      <c r="F6" s="9">
        <f aca="true" t="shared" si="2" ref="F6:F13">C6+E6</f>
        <v>42.125</v>
      </c>
      <c r="G6" s="9">
        <v>85</v>
      </c>
      <c r="H6" s="9">
        <f aca="true" t="shared" si="3" ref="H6:H13">G6*0.5</f>
        <v>42.5</v>
      </c>
      <c r="I6" s="11">
        <f aca="true" t="shared" si="4" ref="I6:I13">F6+H6</f>
        <v>84.625</v>
      </c>
      <c r="J6" s="21" t="s">
        <v>49</v>
      </c>
      <c r="K6" s="13"/>
      <c r="L6" s="13"/>
      <c r="M6" s="13"/>
    </row>
    <row r="7" spans="1:13" ht="36.75" customHeight="1">
      <c r="A7" s="9" t="s">
        <v>253</v>
      </c>
      <c r="B7" s="9" t="s">
        <v>254</v>
      </c>
      <c r="C7" s="9">
        <f t="shared" si="0"/>
        <v>20.375</v>
      </c>
      <c r="D7" s="9" t="s">
        <v>55</v>
      </c>
      <c r="E7" s="9">
        <f t="shared" si="1"/>
        <v>21.125</v>
      </c>
      <c r="F7" s="9">
        <f t="shared" si="2"/>
        <v>41.5</v>
      </c>
      <c r="G7" s="9">
        <v>79.5</v>
      </c>
      <c r="H7" s="9">
        <f t="shared" si="3"/>
        <v>39.75</v>
      </c>
      <c r="I7" s="11">
        <f t="shared" si="4"/>
        <v>81.25</v>
      </c>
      <c r="J7" s="21" t="s">
        <v>53</v>
      </c>
      <c r="K7" s="13"/>
      <c r="L7" s="13"/>
      <c r="M7" s="13"/>
    </row>
    <row r="8" spans="1:13" ht="36.75" customHeight="1">
      <c r="A8" s="9" t="s">
        <v>255</v>
      </c>
      <c r="B8" s="9" t="s">
        <v>52</v>
      </c>
      <c r="C8" s="9">
        <f t="shared" si="0"/>
        <v>16</v>
      </c>
      <c r="D8" s="9" t="s">
        <v>171</v>
      </c>
      <c r="E8" s="9">
        <f t="shared" si="1"/>
        <v>18.875</v>
      </c>
      <c r="F8" s="9">
        <f t="shared" si="2"/>
        <v>34.875</v>
      </c>
      <c r="G8" s="9">
        <v>85</v>
      </c>
      <c r="H8" s="9">
        <f t="shared" si="3"/>
        <v>42.5</v>
      </c>
      <c r="I8" s="11">
        <f t="shared" si="4"/>
        <v>77.375</v>
      </c>
      <c r="J8" s="21" t="s">
        <v>57</v>
      </c>
      <c r="K8" s="13"/>
      <c r="L8" s="13"/>
      <c r="M8" s="13"/>
    </row>
    <row r="9" spans="1:13" ht="36.75" customHeight="1">
      <c r="A9" s="9" t="s">
        <v>256</v>
      </c>
      <c r="B9" s="9" t="s">
        <v>206</v>
      </c>
      <c r="C9" s="9">
        <f t="shared" si="0"/>
        <v>19.75</v>
      </c>
      <c r="D9" s="9" t="s">
        <v>17</v>
      </c>
      <c r="E9" s="9">
        <f t="shared" si="1"/>
        <v>17.25</v>
      </c>
      <c r="F9" s="9">
        <f t="shared" si="2"/>
        <v>37</v>
      </c>
      <c r="G9" s="9">
        <v>79.33</v>
      </c>
      <c r="H9" s="9">
        <f t="shared" si="3"/>
        <v>39.665</v>
      </c>
      <c r="I9" s="11">
        <f t="shared" si="4"/>
        <v>76.66499999999999</v>
      </c>
      <c r="J9" s="21" t="s">
        <v>61</v>
      </c>
      <c r="K9" s="13"/>
      <c r="L9" s="13"/>
      <c r="M9" s="13"/>
    </row>
    <row r="10" spans="1:10" ht="36.75" customHeight="1">
      <c r="A10" s="9" t="s">
        <v>257</v>
      </c>
      <c r="B10" s="9" t="s">
        <v>78</v>
      </c>
      <c r="C10" s="9">
        <f t="shared" si="0"/>
        <v>16.75</v>
      </c>
      <c r="D10" s="9" t="s">
        <v>60</v>
      </c>
      <c r="E10" s="9">
        <f t="shared" si="1"/>
        <v>18.375</v>
      </c>
      <c r="F10" s="9">
        <f t="shared" si="2"/>
        <v>35.125</v>
      </c>
      <c r="G10" s="9">
        <v>81.17</v>
      </c>
      <c r="H10" s="9">
        <f t="shared" si="3"/>
        <v>40.585</v>
      </c>
      <c r="I10" s="11">
        <f t="shared" si="4"/>
        <v>75.71000000000001</v>
      </c>
      <c r="J10" s="21" t="s">
        <v>63</v>
      </c>
    </row>
    <row r="11" spans="1:10" ht="36.75" customHeight="1">
      <c r="A11" s="9" t="s">
        <v>258</v>
      </c>
      <c r="B11" s="9" t="s">
        <v>32</v>
      </c>
      <c r="C11" s="9">
        <f t="shared" si="0"/>
        <v>15.75</v>
      </c>
      <c r="D11" s="9" t="s">
        <v>193</v>
      </c>
      <c r="E11" s="9">
        <f t="shared" si="1"/>
        <v>19.125</v>
      </c>
      <c r="F11" s="9">
        <f t="shared" si="2"/>
        <v>34.875</v>
      </c>
      <c r="G11" s="9">
        <v>77.67</v>
      </c>
      <c r="H11" s="9">
        <f t="shared" si="3"/>
        <v>38.835</v>
      </c>
      <c r="I11" s="11">
        <f t="shared" si="4"/>
        <v>73.71000000000001</v>
      </c>
      <c r="J11" s="21" t="s">
        <v>66</v>
      </c>
    </row>
    <row r="12" spans="1:10" ht="36.75" customHeight="1">
      <c r="A12" s="9" t="s">
        <v>259</v>
      </c>
      <c r="B12" s="9" t="s">
        <v>105</v>
      </c>
      <c r="C12" s="9">
        <f t="shared" si="0"/>
        <v>14.75</v>
      </c>
      <c r="D12" s="9" t="s">
        <v>77</v>
      </c>
      <c r="E12" s="9">
        <f t="shared" si="1"/>
        <v>17.875</v>
      </c>
      <c r="F12" s="9">
        <f t="shared" si="2"/>
        <v>32.625</v>
      </c>
      <c r="G12" s="9">
        <v>70.33</v>
      </c>
      <c r="H12" s="9">
        <f t="shared" si="3"/>
        <v>35.165</v>
      </c>
      <c r="I12" s="11">
        <f t="shared" si="4"/>
        <v>67.78999999999999</v>
      </c>
      <c r="J12" s="21" t="s">
        <v>69</v>
      </c>
    </row>
    <row r="13" spans="1:10" ht="36.75" customHeight="1">
      <c r="A13" s="9" t="s">
        <v>260</v>
      </c>
      <c r="B13" s="9" t="s">
        <v>250</v>
      </c>
      <c r="C13" s="9">
        <f t="shared" si="0"/>
        <v>10.125</v>
      </c>
      <c r="D13" s="9" t="s">
        <v>68</v>
      </c>
      <c r="E13" s="9">
        <f t="shared" si="1"/>
        <v>18.75</v>
      </c>
      <c r="F13" s="9">
        <f t="shared" si="2"/>
        <v>28.875</v>
      </c>
      <c r="G13" s="14">
        <v>0</v>
      </c>
      <c r="H13" s="14">
        <f t="shared" si="3"/>
        <v>0</v>
      </c>
      <c r="I13" s="11">
        <f t="shared" si="4"/>
        <v>28.875</v>
      </c>
      <c r="J13" s="21" t="s">
        <v>72</v>
      </c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/>
  <headerFooter>
    <oddFooter>&amp;L&amp;14县人社局：
&amp;C&amp;14县教体局：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呵呵</cp:lastModifiedBy>
  <cp:lastPrinted>2019-08-11T03:46:00Z</cp:lastPrinted>
  <dcterms:created xsi:type="dcterms:W3CDTF">2017-08-04T05:16:00Z</dcterms:created>
  <dcterms:modified xsi:type="dcterms:W3CDTF">2019-08-12T09:20:35Z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