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<sst xmlns="http://schemas.openxmlformats.org/spreadsheetml/2006/main" count="546" uniqueCount="390">
  <si>
    <t>附件1：</t>
  </si>
  <si>
    <t>抚州高新区2019年全省统一招聘教师总成绩入闱体检人员名单公示</t>
  </si>
  <si>
    <t>姓名</t>
  </si>
  <si>
    <t>身份证号</t>
  </si>
  <si>
    <t>准考证号</t>
  </si>
  <si>
    <t>岗位代码</t>
  </si>
  <si>
    <t>岗位</t>
  </si>
  <si>
    <t>综合知识成绩</t>
  </si>
  <si>
    <t>学科专业成绩</t>
  </si>
  <si>
    <t>笔试总分</t>
  </si>
  <si>
    <t>笔试   折算分</t>
  </si>
  <si>
    <t>面试总分</t>
  </si>
  <si>
    <t>面试   折算分</t>
  </si>
  <si>
    <t>总成绩</t>
  </si>
  <si>
    <t>职位排名</t>
  </si>
  <si>
    <t>是否进入体检</t>
  </si>
  <si>
    <t>说课成绩</t>
  </si>
  <si>
    <t>加试成绩</t>
  </si>
  <si>
    <t>付玲玲</t>
  </si>
  <si>
    <t>362502199704165044</t>
  </si>
  <si>
    <t>136011700711</t>
  </si>
  <si>
    <t>25013000101002</t>
  </si>
  <si>
    <t>金巢实验学校    小学语文（女）</t>
  </si>
  <si>
    <t>是</t>
  </si>
  <si>
    <t>徐崎</t>
  </si>
  <si>
    <t>362502199501272042</t>
  </si>
  <si>
    <t>136250201704</t>
  </si>
  <si>
    <t>张凑兰</t>
  </si>
  <si>
    <t>362329198910062841</t>
  </si>
  <si>
    <t>136012200223</t>
  </si>
  <si>
    <t>否</t>
  </si>
  <si>
    <t>周园</t>
  </si>
  <si>
    <t>362502199504155642</t>
  </si>
  <si>
    <t>136250204111</t>
  </si>
  <si>
    <t>陈祖强</t>
  </si>
  <si>
    <t>362502199203152851</t>
  </si>
  <si>
    <t>136250203616</t>
  </si>
  <si>
    <t>25013000101012</t>
  </si>
  <si>
    <t>梦湖学校       小学语文（男）</t>
  </si>
  <si>
    <t>胡凌云</t>
  </si>
  <si>
    <t>362502199702262828</t>
  </si>
  <si>
    <t>136250200310</t>
  </si>
  <si>
    <t>25013000101013</t>
  </si>
  <si>
    <t>梦湖学校       小学语文（女）</t>
  </si>
  <si>
    <t>艾静怡</t>
  </si>
  <si>
    <t>362502199605160424</t>
  </si>
  <si>
    <t>136250204928</t>
  </si>
  <si>
    <t>陈成</t>
  </si>
  <si>
    <t>362525199704120043</t>
  </si>
  <si>
    <t>136250200328</t>
  </si>
  <si>
    <t>缺考  （放弃）</t>
  </si>
  <si>
    <t>黄小玄</t>
  </si>
  <si>
    <t>362501199201212826</t>
  </si>
  <si>
    <t>136250202916</t>
  </si>
  <si>
    <t>25013000101025</t>
  </si>
  <si>
    <t>伟星小学       小学语文（女）</t>
  </si>
  <si>
    <t>吴小萍</t>
  </si>
  <si>
    <t>362330199108186804</t>
  </si>
  <si>
    <t>136010301204</t>
  </si>
  <si>
    <t>付江闽</t>
  </si>
  <si>
    <t>362502199305220640</t>
  </si>
  <si>
    <t>136250201502</t>
  </si>
  <si>
    <t>缺考</t>
  </si>
  <si>
    <t>舒帆</t>
  </si>
  <si>
    <t>360481199312085625</t>
  </si>
  <si>
    <t>136040200613</t>
  </si>
  <si>
    <t>25013000101026</t>
  </si>
  <si>
    <t>伟星小学       小学语文</t>
  </si>
  <si>
    <t>李文燕</t>
  </si>
  <si>
    <t>362528199105140068</t>
  </si>
  <si>
    <t>13970433478</t>
  </si>
  <si>
    <t>李颖</t>
  </si>
  <si>
    <t>360481199608065623</t>
  </si>
  <si>
    <t>136012200415</t>
  </si>
  <si>
    <t>何凯伦</t>
  </si>
  <si>
    <t>362502199306172820</t>
  </si>
  <si>
    <t>136250203322</t>
  </si>
  <si>
    <t>25013000101041</t>
  </si>
  <si>
    <t>崇岗镇村小     小学语文</t>
  </si>
  <si>
    <t>周婷</t>
  </si>
  <si>
    <t>362502199509116247</t>
  </si>
  <si>
    <t>136250207023</t>
  </si>
  <si>
    <t>邓燕蓉</t>
  </si>
  <si>
    <t>36250219980208562X</t>
  </si>
  <si>
    <t>136250200220</t>
  </si>
  <si>
    <t>章巧贞</t>
  </si>
  <si>
    <t>362502199704203442</t>
  </si>
  <si>
    <t>136250200204</t>
  </si>
  <si>
    <t>胡娇琴</t>
  </si>
  <si>
    <t>361002199504295620</t>
  </si>
  <si>
    <t>136250200626</t>
  </si>
  <si>
    <t>黄俊福</t>
  </si>
  <si>
    <t>362525199105041212</t>
  </si>
  <si>
    <t>136250702107</t>
  </si>
  <si>
    <t>25013000102003</t>
  </si>
  <si>
    <t>金巢实验学校    小学数学（男）</t>
  </si>
  <si>
    <t>李志鹏</t>
  </si>
  <si>
    <t>362528199005185517</t>
  </si>
  <si>
    <t>136250704927</t>
  </si>
  <si>
    <t>任晓飞</t>
  </si>
  <si>
    <t>410322199305133819</t>
  </si>
  <si>
    <t>136250702625</t>
  </si>
  <si>
    <t>雷来帮</t>
  </si>
  <si>
    <t>362502199111293032</t>
  </si>
  <si>
    <t>136250702112</t>
  </si>
  <si>
    <t>郑文杰</t>
  </si>
  <si>
    <t>36250219900716701X</t>
  </si>
  <si>
    <t>136250702010</t>
  </si>
  <si>
    <t>赵华婷</t>
  </si>
  <si>
    <t>362502199004101226</t>
  </si>
  <si>
    <t>136250703227</t>
  </si>
  <si>
    <t>25013000102004</t>
  </si>
  <si>
    <t>金巢实验学校   小学数学（女）</t>
  </si>
  <si>
    <t>付慧娟</t>
  </si>
  <si>
    <t>362502199112082245</t>
  </si>
  <si>
    <t>136250705210</t>
  </si>
  <si>
    <t>周素洁</t>
  </si>
  <si>
    <t>362502199702242026</t>
  </si>
  <si>
    <t>136250701311</t>
  </si>
  <si>
    <t>蔡欣宇</t>
  </si>
  <si>
    <t>362525199610144220</t>
  </si>
  <si>
    <t>136250704901</t>
  </si>
  <si>
    <t>雷震亚</t>
  </si>
  <si>
    <t>362502199009143150</t>
  </si>
  <si>
    <t>136250701717</t>
  </si>
  <si>
    <t>25013000102014</t>
  </si>
  <si>
    <t>梦湖学校       小学数学（男）</t>
  </si>
  <si>
    <t>胡星亮</t>
  </si>
  <si>
    <t>36252819900310551X</t>
  </si>
  <si>
    <t>136250704714</t>
  </si>
  <si>
    <t>刘强仁</t>
  </si>
  <si>
    <t>360681199109226139</t>
  </si>
  <si>
    <t>136060105501</t>
  </si>
  <si>
    <t>付佳琪</t>
  </si>
  <si>
    <t>362502199309020822</t>
  </si>
  <si>
    <t>136250704729</t>
  </si>
  <si>
    <t>25013000102015</t>
  </si>
  <si>
    <t>梦湖学校       小学数学（女）</t>
  </si>
  <si>
    <t>付昕</t>
  </si>
  <si>
    <t>362522199407090045</t>
  </si>
  <si>
    <t>136250703108</t>
  </si>
  <si>
    <t>张婷</t>
  </si>
  <si>
    <t>362502199202155225</t>
  </si>
  <si>
    <t>136250703304</t>
  </si>
  <si>
    <t>张志远</t>
  </si>
  <si>
    <t>362528199501278018</t>
  </si>
  <si>
    <t>136250704319</t>
  </si>
  <si>
    <t>25013000102027</t>
  </si>
  <si>
    <t>伟星小学       小学数学（男）</t>
  </si>
  <si>
    <t>谢韬</t>
  </si>
  <si>
    <t>362427199009302539</t>
  </si>
  <si>
    <t>136241400803</t>
  </si>
  <si>
    <t>谭翊东</t>
  </si>
  <si>
    <t>360428199011205513</t>
  </si>
  <si>
    <t>136041302011</t>
  </si>
  <si>
    <t>范振华</t>
  </si>
  <si>
    <t>372301199005051923</t>
  </si>
  <si>
    <t>136250704207</t>
  </si>
  <si>
    <t>25013000102028</t>
  </si>
  <si>
    <t>伟星小学       小学数学（女）</t>
  </si>
  <si>
    <t>刘云辉</t>
  </si>
  <si>
    <t>360426199110025224</t>
  </si>
  <si>
    <t>136250704403</t>
  </si>
  <si>
    <t>杨璀</t>
  </si>
  <si>
    <t>362502199409292024</t>
  </si>
  <si>
    <t>136250700308</t>
  </si>
  <si>
    <t>25013000102029</t>
  </si>
  <si>
    <t>实验学校       小学数学</t>
  </si>
  <si>
    <t>胡思懿</t>
  </si>
  <si>
    <t>362526199510040025</t>
  </si>
  <si>
    <t>136013303004</t>
  </si>
  <si>
    <t>饶琛</t>
  </si>
  <si>
    <t>362531199209290026</t>
  </si>
  <si>
    <t>136250702315</t>
  </si>
  <si>
    <t>陈佳璐</t>
  </si>
  <si>
    <t>362502199708190220</t>
  </si>
  <si>
    <t>136014500604</t>
  </si>
  <si>
    <t>25013000102042</t>
  </si>
  <si>
    <t>崇岗镇村小      小学数学</t>
  </si>
  <si>
    <t>华亮</t>
  </si>
  <si>
    <t>362501199405055017</t>
  </si>
  <si>
    <t>136250704916</t>
  </si>
  <si>
    <t>汪芳萍</t>
  </si>
  <si>
    <t>362502199107040622</t>
  </si>
  <si>
    <t>136250703622</t>
  </si>
  <si>
    <t>喻瑶</t>
  </si>
  <si>
    <t>362502199912220845</t>
  </si>
  <si>
    <t>136250700203</t>
  </si>
  <si>
    <t>邓玉</t>
  </si>
  <si>
    <t>362502199601102622</t>
  </si>
  <si>
    <t>136013302421</t>
  </si>
  <si>
    <t>徐娟</t>
  </si>
  <si>
    <t>36250219891112542X</t>
  </si>
  <si>
    <t>136250704603</t>
  </si>
  <si>
    <t>刘婷婷</t>
  </si>
  <si>
    <t>36250219980110186X</t>
  </si>
  <si>
    <t>136012903102</t>
  </si>
  <si>
    <t>25013000103005</t>
  </si>
  <si>
    <t>金巢实验学校     小学英语</t>
  </si>
  <si>
    <t>莫欣童</t>
  </si>
  <si>
    <t>362502199307040221</t>
  </si>
  <si>
    <t>136250204414</t>
  </si>
  <si>
    <t>游锋烽</t>
  </si>
  <si>
    <t>360428199305295315</t>
  </si>
  <si>
    <t>136018200308</t>
  </si>
  <si>
    <t>25013000103016</t>
  </si>
  <si>
    <t>梦湖学校       小学英语（男）</t>
  </si>
  <si>
    <t>叶晓东</t>
  </si>
  <si>
    <t>362201199111140252</t>
  </si>
  <si>
    <t>136220108208</t>
  </si>
  <si>
    <t>黄娜</t>
  </si>
  <si>
    <t>362525199206010060</t>
  </si>
  <si>
    <t>136018200705</t>
  </si>
  <si>
    <t>25013000103017</t>
  </si>
  <si>
    <t>梦湖学校       小学英语（女）</t>
  </si>
  <si>
    <t>杜佳雯</t>
  </si>
  <si>
    <t>362502199704220648</t>
  </si>
  <si>
    <t>136030300504</t>
  </si>
  <si>
    <t>刘书欣</t>
  </si>
  <si>
    <t>360782199603200024</t>
  </si>
  <si>
    <t>136213401418</t>
  </si>
  <si>
    <t>路杨</t>
  </si>
  <si>
    <t>622801199801142024</t>
  </si>
  <si>
    <t>136220111516</t>
  </si>
  <si>
    <t>25013000109031</t>
  </si>
  <si>
    <t>实验学校       小学音乐</t>
  </si>
  <si>
    <t>赖环宇</t>
  </si>
  <si>
    <t>362528199003280086</t>
  </si>
  <si>
    <t>136250700229</t>
  </si>
  <si>
    <t>郭煜婷</t>
  </si>
  <si>
    <t>362502199708300880</t>
  </si>
  <si>
    <t>136250703613</t>
  </si>
  <si>
    <t>25013000109043</t>
  </si>
  <si>
    <t>崇岗中心小学    小学音乐</t>
  </si>
  <si>
    <t>陈偲偲</t>
  </si>
  <si>
    <t>36250219970630022X</t>
  </si>
  <si>
    <t>136250703821</t>
  </si>
  <si>
    <t>25013000110018</t>
  </si>
  <si>
    <t>梦湖学校        小学美术</t>
  </si>
  <si>
    <t>谭雨凡</t>
  </si>
  <si>
    <t>362532199603021349</t>
  </si>
  <si>
    <t>136250703011</t>
  </si>
  <si>
    <t>李芳</t>
  </si>
  <si>
    <t>362502199301024423</t>
  </si>
  <si>
    <t>136250703619</t>
  </si>
  <si>
    <t>杨丽猛</t>
  </si>
  <si>
    <t>36252519901201301X</t>
  </si>
  <si>
    <t>136250704218</t>
  </si>
  <si>
    <t>25013000112006</t>
  </si>
  <si>
    <t>金巢实验学校    小学体育</t>
  </si>
  <si>
    <t>黄真真</t>
  </si>
  <si>
    <t>362525199611051544</t>
  </si>
  <si>
    <t>136018205418</t>
  </si>
  <si>
    <t>袁珠海</t>
  </si>
  <si>
    <t>362525199308151817</t>
  </si>
  <si>
    <t>136250700707</t>
  </si>
  <si>
    <t>25013000112030</t>
  </si>
  <si>
    <t>实验学校        小学体育</t>
  </si>
  <si>
    <t>雷豪</t>
  </si>
  <si>
    <t>362502199508283019</t>
  </si>
  <si>
    <t>136018201722</t>
  </si>
  <si>
    <t>吴陈丽</t>
  </si>
  <si>
    <t>362502199303308024</t>
  </si>
  <si>
    <t>136250702613</t>
  </si>
  <si>
    <t>25013000112044</t>
  </si>
  <si>
    <t>崇岗中心小学    小学体育</t>
  </si>
  <si>
    <t>周嘉巍</t>
  </si>
  <si>
    <t>362502199512300811</t>
  </si>
  <si>
    <t>136250704326</t>
  </si>
  <si>
    <t>夏真真</t>
  </si>
  <si>
    <t>36042319930301002X</t>
  </si>
  <si>
    <t>136241402902</t>
  </si>
  <si>
    <t>谢志欢</t>
  </si>
  <si>
    <t>362502199401077426</t>
  </si>
  <si>
    <t>136251301820</t>
  </si>
  <si>
    <t>25013000201007</t>
  </si>
  <si>
    <t>金巢实验学校    初中语文</t>
  </si>
  <si>
    <t>362502199009055644</t>
  </si>
  <si>
    <t>136251301407</t>
  </si>
  <si>
    <t>张萌</t>
  </si>
  <si>
    <t>362526199610130511</t>
  </si>
  <si>
    <t>136251302911</t>
  </si>
  <si>
    <t>胡珊</t>
  </si>
  <si>
    <t>362529199002054024</t>
  </si>
  <si>
    <t>136251301512</t>
  </si>
  <si>
    <t>25013000201032</t>
  </si>
  <si>
    <t>实验学校       初中语文</t>
  </si>
  <si>
    <t>何洋</t>
  </si>
  <si>
    <t>362502199210242222</t>
  </si>
  <si>
    <t>136251302610</t>
  </si>
  <si>
    <t>黄丽平</t>
  </si>
  <si>
    <t>362502199602102640</t>
  </si>
  <si>
    <t>136251302103</t>
  </si>
  <si>
    <t>25013000202008</t>
  </si>
  <si>
    <t>金巢实验学校    初中数学</t>
  </si>
  <si>
    <t>涂莉</t>
  </si>
  <si>
    <t>362502199309122642</t>
  </si>
  <si>
    <t>136251303728</t>
  </si>
  <si>
    <t>喻阳莉</t>
  </si>
  <si>
    <t>362502199201015642</t>
  </si>
  <si>
    <t>136251301701</t>
  </si>
  <si>
    <t>徐婷</t>
  </si>
  <si>
    <t>36250219940823042X</t>
  </si>
  <si>
    <t>136251303407</t>
  </si>
  <si>
    <t>25013000202020</t>
  </si>
  <si>
    <t>梦湖学校       初中数学</t>
  </si>
  <si>
    <t>龚露</t>
  </si>
  <si>
    <t>362501199307072622</t>
  </si>
  <si>
    <t>136251301010</t>
  </si>
  <si>
    <t>黄竹颖</t>
  </si>
  <si>
    <t>362502199610071223</t>
  </si>
  <si>
    <t>136251303829</t>
  </si>
  <si>
    <t>25013000202033</t>
  </si>
  <si>
    <t>实验学校        初中数学</t>
  </si>
  <si>
    <t>罗洁</t>
  </si>
  <si>
    <t>360721199301142823</t>
  </si>
  <si>
    <t>136251303930</t>
  </si>
  <si>
    <t>周景怡</t>
  </si>
  <si>
    <t>362502199612042645</t>
  </si>
  <si>
    <t>136251302418</t>
  </si>
  <si>
    <t>饶佳</t>
  </si>
  <si>
    <t>362502199707200626</t>
  </si>
  <si>
    <t>136212701102</t>
  </si>
  <si>
    <t>25013000203034</t>
  </si>
  <si>
    <t>实验学校       初中英语</t>
  </si>
  <si>
    <t>黄雪琴</t>
  </si>
  <si>
    <t>36252519901207092X</t>
  </si>
  <si>
    <t>136251302530</t>
  </si>
  <si>
    <t>黄晶琴</t>
  </si>
  <si>
    <t>362502199101244421</t>
  </si>
  <si>
    <t>136251301906</t>
  </si>
  <si>
    <t>25013000204010</t>
  </si>
  <si>
    <t>金巢实验学校     初中历史</t>
  </si>
  <si>
    <t>程雪娥</t>
  </si>
  <si>
    <t>362330199312225823</t>
  </si>
  <si>
    <t>136251300315</t>
  </si>
  <si>
    <t>25013000204037</t>
  </si>
  <si>
    <t>实验学校        初中历史</t>
  </si>
  <si>
    <t>桂子萌</t>
  </si>
  <si>
    <t>362502198912080702</t>
  </si>
  <si>
    <t>136251301107</t>
  </si>
  <si>
    <t>25013000205009</t>
  </si>
  <si>
    <t>金巢实验学校    初中地理</t>
  </si>
  <si>
    <t>周佩玲</t>
  </si>
  <si>
    <t>362502199302124848</t>
  </si>
  <si>
    <t>136251303704</t>
  </si>
  <si>
    <t>25013000205023</t>
  </si>
  <si>
    <t>梦湖学校       初中地理</t>
  </si>
  <si>
    <t>方卓珺</t>
  </si>
  <si>
    <t>36252719970820006X</t>
  </si>
  <si>
    <t>136251303116</t>
  </si>
  <si>
    <t>25013000206039</t>
  </si>
  <si>
    <t>实验学校        初中物理</t>
  </si>
  <si>
    <t>赵宇琳</t>
  </si>
  <si>
    <t>362502199502270428</t>
  </si>
  <si>
    <t>136251300903</t>
  </si>
  <si>
    <t>25013000208022</t>
  </si>
  <si>
    <t>梦湖学校       初中生物</t>
  </si>
  <si>
    <t>周兰萍</t>
  </si>
  <si>
    <t>362502199110042426</t>
  </si>
  <si>
    <t>136251302029</t>
  </si>
  <si>
    <t>25013000208035</t>
  </si>
  <si>
    <t>实验学校        初中生物</t>
  </si>
  <si>
    <t>李妮霖</t>
  </si>
  <si>
    <t>410521199511016060</t>
  </si>
  <si>
    <t>136251303127</t>
  </si>
  <si>
    <t>章怡</t>
  </si>
  <si>
    <t>362525199510251520</t>
  </si>
  <si>
    <t>136251300425</t>
  </si>
  <si>
    <t>25013000213021</t>
  </si>
  <si>
    <t>梦湖学校       初中体育与健康</t>
  </si>
  <si>
    <t>谢影仪</t>
  </si>
  <si>
    <t>362527199711020027</t>
  </si>
  <si>
    <t>136017101302</t>
  </si>
  <si>
    <t>隋云飞</t>
  </si>
  <si>
    <t>211381199606020213</t>
  </si>
  <si>
    <t>136220114125</t>
  </si>
  <si>
    <t>黄敏芳</t>
  </si>
  <si>
    <t>362502199604077821</t>
  </si>
  <si>
    <t>136251303514</t>
  </si>
  <si>
    <t>25013000215038</t>
  </si>
  <si>
    <t>实验学校       初中思想品德</t>
  </si>
  <si>
    <t>吕秀梅</t>
  </si>
  <si>
    <t>362525198908084828</t>
  </si>
  <si>
    <t>136251300729</t>
  </si>
  <si>
    <t>胡小金</t>
  </si>
  <si>
    <t>362329199003126420</t>
  </si>
  <si>
    <t>136251300809</t>
  </si>
  <si>
    <t>25013000218040</t>
  </si>
  <si>
    <t>实验学校 初中综合实践活动（含信息技术）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</si>
</sst>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0.00_ "/>
    <numFmt numFmtId="179" formatCode="0.00_);[Red]\(0.00\)"/>
    <numFmt numFmtId="180" formatCode="0_ "/>
  </numFmts>
  <fonts count="54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5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Border="1" applyAlignment="1" applyProtection="1">
      <alignment horizontal="center" vertical="center" wrapText="1"/>
      <protection hidden="1"/>
    </xf>
    <xf numFmtId="17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178" fontId="53" fillId="33" borderId="9" xfId="0" applyNumberFormat="1" applyFont="1" applyFill="1" applyBorder="1" applyAlignment="1" applyProtection="1">
      <alignment horizontal="center" vertical="center" wrapText="1"/>
      <protection hidden="1"/>
    </xf>
    <xf numFmtId="179" fontId="5" fillId="33" borderId="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 applyProtection="1">
      <alignment horizontal="center" vertical="center" wrapText="1"/>
      <protection hidden="1"/>
    </xf>
    <xf numFmtId="179" fontId="53" fillId="0" borderId="9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workbookViewId="0" topLeftCell="A1">
      <pane xSplit="1" topLeftCell="B1" activePane="topRight" state="frozen"/>
      <selection pane="topRight" activeCell="A1" sqref="A1:A65536"/>
    </sheetView>
  </sheetViews>
  <sheetFormatPr defaultColWidth="9.00390625" defaultRowHeight="14.25"/>
  <cols>
    <col min="1" max="1" width="7.25390625" style="0" customWidth="1"/>
    <col min="2" max="2" width="16.375" style="0" customWidth="1"/>
    <col min="3" max="3" width="12.25390625" style="0" customWidth="1"/>
    <col min="4" max="4" width="14.50390625" style="0" customWidth="1"/>
    <col min="5" max="5" width="12.75390625" style="0" customWidth="1"/>
    <col min="6" max="7" width="7.625" style="5" customWidth="1"/>
    <col min="8" max="8" width="7.625" style="6" customWidth="1"/>
    <col min="9" max="9" width="7.625" style="7" customWidth="1"/>
    <col min="10" max="10" width="7.875" style="6" customWidth="1"/>
    <col min="11" max="11" width="7.75390625" style="8" customWidth="1"/>
    <col min="12" max="13" width="7.50390625" style="6" customWidth="1"/>
    <col min="14" max="14" width="5.25390625" style="0" customWidth="1"/>
    <col min="15" max="15" width="5.125" style="9" customWidth="1"/>
  </cols>
  <sheetData>
    <row r="1" ht="14.25">
      <c r="A1" s="10" t="s">
        <v>0</v>
      </c>
    </row>
    <row r="2" spans="1:15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2"/>
      <c r="L2" s="11"/>
      <c r="M2" s="11"/>
      <c r="N2" s="11"/>
      <c r="O2" s="23"/>
    </row>
    <row r="3" spans="1:15" s="1" customFormat="1" ht="2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4" t="s">
        <v>10</v>
      </c>
      <c r="J3" s="12" t="s">
        <v>11</v>
      </c>
      <c r="K3" s="25"/>
      <c r="L3" s="12" t="s">
        <v>12</v>
      </c>
      <c r="M3" s="12" t="s">
        <v>13</v>
      </c>
      <c r="N3" s="12" t="s">
        <v>14</v>
      </c>
      <c r="O3" s="26" t="s">
        <v>15</v>
      </c>
    </row>
    <row r="4" spans="1:15" s="1" customFormat="1" ht="18" customHeight="1">
      <c r="A4" s="12"/>
      <c r="B4" s="12"/>
      <c r="C4" s="12"/>
      <c r="D4" s="12"/>
      <c r="E4" s="12"/>
      <c r="F4" s="12"/>
      <c r="G4" s="12"/>
      <c r="H4" s="12"/>
      <c r="I4" s="24"/>
      <c r="J4" s="12" t="s">
        <v>16</v>
      </c>
      <c r="K4" s="25" t="s">
        <v>17</v>
      </c>
      <c r="L4" s="12"/>
      <c r="M4" s="12"/>
      <c r="N4" s="12"/>
      <c r="O4" s="26"/>
    </row>
    <row r="5" spans="1:16" s="1" customFormat="1" ht="22.5" customHeight="1">
      <c r="A5" s="13" t="s">
        <v>18</v>
      </c>
      <c r="B5" s="13" t="s">
        <v>19</v>
      </c>
      <c r="C5" s="13" t="s">
        <v>20</v>
      </c>
      <c r="D5" s="13" t="s">
        <v>21</v>
      </c>
      <c r="E5" s="13" t="s">
        <v>22</v>
      </c>
      <c r="F5" s="14">
        <v>88</v>
      </c>
      <c r="G5" s="14">
        <v>68</v>
      </c>
      <c r="H5" s="14">
        <f aca="true" t="shared" si="0" ref="H5:H21">F5+G5</f>
        <v>156</v>
      </c>
      <c r="I5" s="27">
        <f aca="true" t="shared" si="1" ref="I5:I21">H5/4</f>
        <v>39</v>
      </c>
      <c r="J5" s="14">
        <v>87.67</v>
      </c>
      <c r="K5" s="28"/>
      <c r="L5" s="29">
        <f aca="true" t="shared" si="2" ref="L5:L11">J5/2</f>
        <v>43.835</v>
      </c>
      <c r="M5" s="29">
        <f aca="true" t="shared" si="3" ref="M5:M21">I5+L5</f>
        <v>82.83500000000001</v>
      </c>
      <c r="N5" s="30">
        <v>1</v>
      </c>
      <c r="O5" s="31" t="s">
        <v>23</v>
      </c>
      <c r="P5" s="2"/>
    </row>
    <row r="6" spans="1:16" s="1" customFormat="1" ht="22.5" customHeight="1">
      <c r="A6" s="13" t="s">
        <v>24</v>
      </c>
      <c r="B6" s="13" t="s">
        <v>25</v>
      </c>
      <c r="C6" s="13" t="s">
        <v>26</v>
      </c>
      <c r="D6" s="13" t="s">
        <v>21</v>
      </c>
      <c r="E6" s="13"/>
      <c r="F6" s="14">
        <v>75</v>
      </c>
      <c r="G6" s="14">
        <v>67</v>
      </c>
      <c r="H6" s="14">
        <f t="shared" si="0"/>
        <v>142</v>
      </c>
      <c r="I6" s="27">
        <f t="shared" si="1"/>
        <v>35.5</v>
      </c>
      <c r="J6" s="14">
        <v>86.67</v>
      </c>
      <c r="K6" s="28"/>
      <c r="L6" s="29">
        <f t="shared" si="2"/>
        <v>43.335</v>
      </c>
      <c r="M6" s="29">
        <f t="shared" si="3"/>
        <v>78.83500000000001</v>
      </c>
      <c r="N6" s="30">
        <v>2</v>
      </c>
      <c r="O6" s="31" t="s">
        <v>23</v>
      </c>
      <c r="P6" s="2"/>
    </row>
    <row r="7" spans="1:16" s="1" customFormat="1" ht="22.5" customHeight="1">
      <c r="A7" s="13" t="s">
        <v>27</v>
      </c>
      <c r="B7" s="13" t="s">
        <v>28</v>
      </c>
      <c r="C7" s="13" t="s">
        <v>29</v>
      </c>
      <c r="D7" s="13" t="s">
        <v>21</v>
      </c>
      <c r="E7" s="13"/>
      <c r="F7" s="14">
        <v>62</v>
      </c>
      <c r="G7" s="14">
        <v>74</v>
      </c>
      <c r="H7" s="14">
        <f t="shared" si="0"/>
        <v>136</v>
      </c>
      <c r="I7" s="27">
        <f t="shared" si="1"/>
        <v>34</v>
      </c>
      <c r="J7" s="14">
        <v>80.33</v>
      </c>
      <c r="K7" s="28"/>
      <c r="L7" s="29">
        <f t="shared" si="2"/>
        <v>40.165</v>
      </c>
      <c r="M7" s="29">
        <f t="shared" si="3"/>
        <v>74.16499999999999</v>
      </c>
      <c r="N7" s="30">
        <v>3</v>
      </c>
      <c r="O7" s="13" t="s">
        <v>30</v>
      </c>
      <c r="P7" s="2"/>
    </row>
    <row r="8" spans="1:16" s="1" customFormat="1" ht="22.5" customHeight="1">
      <c r="A8" s="13" t="s">
        <v>31</v>
      </c>
      <c r="B8" s="13" t="s">
        <v>32</v>
      </c>
      <c r="C8" s="13" t="s">
        <v>33</v>
      </c>
      <c r="D8" s="13" t="s">
        <v>21</v>
      </c>
      <c r="E8" s="13"/>
      <c r="F8" s="14">
        <v>39.5</v>
      </c>
      <c r="G8" s="14">
        <v>54</v>
      </c>
      <c r="H8" s="14">
        <f t="shared" si="0"/>
        <v>93.5</v>
      </c>
      <c r="I8" s="27">
        <f t="shared" si="1"/>
        <v>23.375</v>
      </c>
      <c r="J8" s="14">
        <v>79.33</v>
      </c>
      <c r="K8" s="28"/>
      <c r="L8" s="29">
        <f t="shared" si="2"/>
        <v>39.665</v>
      </c>
      <c r="M8" s="29">
        <f t="shared" si="3"/>
        <v>63.04</v>
      </c>
      <c r="N8" s="30">
        <v>4</v>
      </c>
      <c r="O8" s="13" t="s">
        <v>30</v>
      </c>
      <c r="P8" s="2"/>
    </row>
    <row r="9" spans="1:15" s="1" customFormat="1" ht="25.5" customHeight="1">
      <c r="A9" s="15" t="s">
        <v>34</v>
      </c>
      <c r="B9" s="15" t="s">
        <v>35</v>
      </c>
      <c r="C9" s="15" t="s">
        <v>36</v>
      </c>
      <c r="D9" s="15" t="s">
        <v>37</v>
      </c>
      <c r="E9" s="13" t="s">
        <v>38</v>
      </c>
      <c r="F9" s="16">
        <v>49</v>
      </c>
      <c r="G9" s="16">
        <v>50</v>
      </c>
      <c r="H9" s="14">
        <f t="shared" si="0"/>
        <v>99</v>
      </c>
      <c r="I9" s="27">
        <f t="shared" si="1"/>
        <v>24.75</v>
      </c>
      <c r="J9" s="14">
        <v>83.33</v>
      </c>
      <c r="K9" s="28"/>
      <c r="L9" s="29">
        <f t="shared" si="2"/>
        <v>41.665</v>
      </c>
      <c r="M9" s="29">
        <f t="shared" si="3"/>
        <v>66.41499999999999</v>
      </c>
      <c r="N9" s="32">
        <v>1</v>
      </c>
      <c r="O9" s="31" t="s">
        <v>23</v>
      </c>
    </row>
    <row r="10" spans="1:15" s="1" customFormat="1" ht="22.5" customHeight="1">
      <c r="A10" s="15" t="s">
        <v>39</v>
      </c>
      <c r="B10" s="15" t="s">
        <v>40</v>
      </c>
      <c r="C10" s="15" t="s">
        <v>41</v>
      </c>
      <c r="D10" s="15" t="s">
        <v>42</v>
      </c>
      <c r="E10" s="13" t="s">
        <v>43</v>
      </c>
      <c r="F10" s="16">
        <v>52.5</v>
      </c>
      <c r="G10" s="16">
        <v>53.5</v>
      </c>
      <c r="H10" s="14">
        <f t="shared" si="0"/>
        <v>106</v>
      </c>
      <c r="I10" s="27">
        <f t="shared" si="1"/>
        <v>26.5</v>
      </c>
      <c r="J10" s="14">
        <v>86.67</v>
      </c>
      <c r="K10" s="28"/>
      <c r="L10" s="29">
        <f t="shared" si="2"/>
        <v>43.335</v>
      </c>
      <c r="M10" s="29">
        <f t="shared" si="3"/>
        <v>69.83500000000001</v>
      </c>
      <c r="N10" s="32">
        <v>1</v>
      </c>
      <c r="O10" s="31" t="s">
        <v>23</v>
      </c>
    </row>
    <row r="11" spans="1:15" s="1" customFormat="1" ht="22.5" customHeight="1">
      <c r="A11" s="15" t="s">
        <v>44</v>
      </c>
      <c r="B11" s="15" t="s">
        <v>45</v>
      </c>
      <c r="C11" s="15" t="s">
        <v>46</v>
      </c>
      <c r="D11" s="15" t="s">
        <v>42</v>
      </c>
      <c r="E11" s="13"/>
      <c r="F11" s="16">
        <v>43</v>
      </c>
      <c r="G11" s="16">
        <v>62</v>
      </c>
      <c r="H11" s="14">
        <f t="shared" si="0"/>
        <v>105</v>
      </c>
      <c r="I11" s="27">
        <f t="shared" si="1"/>
        <v>26.25</v>
      </c>
      <c r="J11" s="14">
        <v>86.33</v>
      </c>
      <c r="K11" s="28"/>
      <c r="L11" s="29">
        <f t="shared" si="2"/>
        <v>43.165</v>
      </c>
      <c r="M11" s="29">
        <f t="shared" si="3"/>
        <v>69.41499999999999</v>
      </c>
      <c r="N11" s="32">
        <v>2</v>
      </c>
      <c r="O11" s="13" t="s">
        <v>30</v>
      </c>
    </row>
    <row r="12" spans="1:15" s="1" customFormat="1" ht="22.5" customHeight="1">
      <c r="A12" s="15" t="s">
        <v>47</v>
      </c>
      <c r="B12" s="15" t="s">
        <v>48</v>
      </c>
      <c r="C12" s="15" t="s">
        <v>49</v>
      </c>
      <c r="D12" s="15" t="s">
        <v>42</v>
      </c>
      <c r="E12" s="13"/>
      <c r="F12" s="16">
        <v>36.5</v>
      </c>
      <c r="G12" s="16">
        <v>44.5</v>
      </c>
      <c r="H12" s="14">
        <f t="shared" si="0"/>
        <v>81</v>
      </c>
      <c r="I12" s="27">
        <f t="shared" si="1"/>
        <v>20.25</v>
      </c>
      <c r="J12" s="14" t="s">
        <v>50</v>
      </c>
      <c r="K12" s="28"/>
      <c r="L12" s="29">
        <v>0</v>
      </c>
      <c r="M12" s="29">
        <f t="shared" si="3"/>
        <v>20.25</v>
      </c>
      <c r="N12" s="32">
        <v>3</v>
      </c>
      <c r="O12" s="13" t="s">
        <v>30</v>
      </c>
    </row>
    <row r="13" spans="1:15" s="2" customFormat="1" ht="22.5" customHeight="1">
      <c r="A13" s="13" t="s">
        <v>51</v>
      </c>
      <c r="B13" s="13" t="s">
        <v>52</v>
      </c>
      <c r="C13" s="13" t="s">
        <v>53</v>
      </c>
      <c r="D13" s="13" t="s">
        <v>54</v>
      </c>
      <c r="E13" s="13" t="s">
        <v>55</v>
      </c>
      <c r="F13" s="14">
        <v>66.5</v>
      </c>
      <c r="G13" s="14">
        <v>64.5</v>
      </c>
      <c r="H13" s="14">
        <f t="shared" si="0"/>
        <v>131</v>
      </c>
      <c r="I13" s="27">
        <f t="shared" si="1"/>
        <v>32.75</v>
      </c>
      <c r="J13" s="14">
        <v>83</v>
      </c>
      <c r="K13" s="28"/>
      <c r="L13" s="29">
        <f>J13/2</f>
        <v>41.5</v>
      </c>
      <c r="M13" s="29">
        <f t="shared" si="3"/>
        <v>74.25</v>
      </c>
      <c r="N13" s="33">
        <v>1</v>
      </c>
      <c r="O13" s="31" t="s">
        <v>23</v>
      </c>
    </row>
    <row r="14" spans="1:15" s="2" customFormat="1" ht="22.5" customHeight="1">
      <c r="A14" s="13" t="s">
        <v>56</v>
      </c>
      <c r="B14" s="13" t="s">
        <v>57</v>
      </c>
      <c r="C14" s="13" t="s">
        <v>58</v>
      </c>
      <c r="D14" s="13" t="s">
        <v>54</v>
      </c>
      <c r="E14" s="13"/>
      <c r="F14" s="14">
        <v>54</v>
      </c>
      <c r="G14" s="14">
        <v>59</v>
      </c>
      <c r="H14" s="14">
        <f t="shared" si="0"/>
        <v>113</v>
      </c>
      <c r="I14" s="27">
        <f t="shared" si="1"/>
        <v>28.25</v>
      </c>
      <c r="J14" s="14">
        <v>87</v>
      </c>
      <c r="K14" s="28"/>
      <c r="L14" s="29">
        <f>J14/2</f>
        <v>43.5</v>
      </c>
      <c r="M14" s="29">
        <f t="shared" si="3"/>
        <v>71.75</v>
      </c>
      <c r="N14" s="33">
        <v>2</v>
      </c>
      <c r="O14" s="13" t="s">
        <v>30</v>
      </c>
    </row>
    <row r="15" spans="1:15" s="2" customFormat="1" ht="22.5" customHeight="1">
      <c r="A15" s="13" t="s">
        <v>59</v>
      </c>
      <c r="B15" s="13" t="s">
        <v>60</v>
      </c>
      <c r="C15" s="13" t="s">
        <v>61</v>
      </c>
      <c r="D15" s="13" t="s">
        <v>54</v>
      </c>
      <c r="E15" s="13"/>
      <c r="F15" s="14">
        <v>47.5</v>
      </c>
      <c r="G15" s="14">
        <v>53</v>
      </c>
      <c r="H15" s="14">
        <f t="shared" si="0"/>
        <v>100.5</v>
      </c>
      <c r="I15" s="27">
        <f t="shared" si="1"/>
        <v>25.125</v>
      </c>
      <c r="J15" s="14" t="s">
        <v>62</v>
      </c>
      <c r="K15" s="28"/>
      <c r="L15" s="29">
        <v>0</v>
      </c>
      <c r="M15" s="29">
        <f t="shared" si="3"/>
        <v>25.125</v>
      </c>
      <c r="N15" s="33">
        <v>3</v>
      </c>
      <c r="O15" s="13" t="s">
        <v>30</v>
      </c>
    </row>
    <row r="16" spans="1:15" s="2" customFormat="1" ht="22.5" customHeight="1">
      <c r="A16" s="17" t="s">
        <v>63</v>
      </c>
      <c r="B16" s="13" t="s">
        <v>64</v>
      </c>
      <c r="C16" s="13" t="s">
        <v>65</v>
      </c>
      <c r="D16" s="13" t="s">
        <v>66</v>
      </c>
      <c r="E16" s="18" t="s">
        <v>67</v>
      </c>
      <c r="F16" s="14">
        <v>78.5</v>
      </c>
      <c r="G16" s="14">
        <v>67.5</v>
      </c>
      <c r="H16" s="14">
        <f t="shared" si="0"/>
        <v>146</v>
      </c>
      <c r="I16" s="27">
        <f t="shared" si="1"/>
        <v>36.5</v>
      </c>
      <c r="J16" s="14">
        <v>86.33</v>
      </c>
      <c r="K16" s="28"/>
      <c r="L16" s="29">
        <f aca="true" t="shared" si="4" ref="L16:L21">J16/2</f>
        <v>43.165</v>
      </c>
      <c r="M16" s="29">
        <f t="shared" si="3"/>
        <v>79.66499999999999</v>
      </c>
      <c r="N16" s="33">
        <v>1</v>
      </c>
      <c r="O16" s="31" t="s">
        <v>23</v>
      </c>
    </row>
    <row r="17" spans="1:16" s="2" customFormat="1" ht="22.5" customHeight="1">
      <c r="A17" s="19" t="s">
        <v>68</v>
      </c>
      <c r="B17" s="19" t="s">
        <v>69</v>
      </c>
      <c r="C17" s="19" t="s">
        <v>70</v>
      </c>
      <c r="D17" s="19" t="s">
        <v>66</v>
      </c>
      <c r="E17" s="18"/>
      <c r="F17" s="20">
        <v>74</v>
      </c>
      <c r="G17" s="20">
        <v>57.5</v>
      </c>
      <c r="H17" s="20">
        <f t="shared" si="0"/>
        <v>131.5</v>
      </c>
      <c r="I17" s="34">
        <f t="shared" si="1"/>
        <v>32.875</v>
      </c>
      <c r="J17" s="20">
        <v>83.67</v>
      </c>
      <c r="K17" s="35"/>
      <c r="L17" s="36">
        <f t="shared" si="4"/>
        <v>41.835</v>
      </c>
      <c r="M17" s="36">
        <f t="shared" si="3"/>
        <v>74.71000000000001</v>
      </c>
      <c r="N17" s="37">
        <v>2</v>
      </c>
      <c r="O17" s="13" t="s">
        <v>30</v>
      </c>
      <c r="P17" s="38"/>
    </row>
    <row r="18" spans="1:16" s="3" customFormat="1" ht="22.5" customHeight="1">
      <c r="A18" s="17" t="s">
        <v>71</v>
      </c>
      <c r="B18" s="13" t="s">
        <v>72</v>
      </c>
      <c r="C18" s="13" t="s">
        <v>73</v>
      </c>
      <c r="D18" s="13" t="s">
        <v>66</v>
      </c>
      <c r="E18" s="18"/>
      <c r="F18" s="14">
        <v>76</v>
      </c>
      <c r="G18" s="14">
        <v>62</v>
      </c>
      <c r="H18" s="14">
        <f t="shared" si="0"/>
        <v>138</v>
      </c>
      <c r="I18" s="27">
        <f t="shared" si="1"/>
        <v>34.5</v>
      </c>
      <c r="J18" s="14">
        <v>75</v>
      </c>
      <c r="K18" s="28"/>
      <c r="L18" s="29">
        <f t="shared" si="4"/>
        <v>37.5</v>
      </c>
      <c r="M18" s="29">
        <f t="shared" si="3"/>
        <v>72</v>
      </c>
      <c r="N18" s="33">
        <v>3</v>
      </c>
      <c r="O18" s="13" t="s">
        <v>30</v>
      </c>
      <c r="P18" s="39"/>
    </row>
    <row r="19" spans="1:15" s="1" customFormat="1" ht="22.5" customHeight="1">
      <c r="A19" s="15" t="s">
        <v>74</v>
      </c>
      <c r="B19" s="15" t="s">
        <v>75</v>
      </c>
      <c r="C19" s="15" t="s">
        <v>76</v>
      </c>
      <c r="D19" s="15" t="s">
        <v>77</v>
      </c>
      <c r="E19" s="21" t="s">
        <v>78</v>
      </c>
      <c r="F19" s="16">
        <v>84.5</v>
      </c>
      <c r="G19" s="16">
        <v>64.5</v>
      </c>
      <c r="H19" s="14">
        <f t="shared" si="0"/>
        <v>149</v>
      </c>
      <c r="I19" s="27">
        <f t="shared" si="1"/>
        <v>37.25</v>
      </c>
      <c r="J19" s="14">
        <v>90</v>
      </c>
      <c r="K19" s="28"/>
      <c r="L19" s="29">
        <f t="shared" si="4"/>
        <v>45</v>
      </c>
      <c r="M19" s="29">
        <f t="shared" si="3"/>
        <v>82.25</v>
      </c>
      <c r="N19" s="32">
        <v>1</v>
      </c>
      <c r="O19" s="31" t="s">
        <v>23</v>
      </c>
    </row>
    <row r="20" spans="1:15" s="1" customFormat="1" ht="22.5" customHeight="1">
      <c r="A20" s="15" t="s">
        <v>79</v>
      </c>
      <c r="B20" s="15" t="s">
        <v>80</v>
      </c>
      <c r="C20" s="15" t="s">
        <v>81</v>
      </c>
      <c r="D20" s="15" t="s">
        <v>77</v>
      </c>
      <c r="E20" s="21"/>
      <c r="F20" s="16">
        <v>79</v>
      </c>
      <c r="G20" s="16">
        <v>71.5</v>
      </c>
      <c r="H20" s="14">
        <f t="shared" si="0"/>
        <v>150.5</v>
      </c>
      <c r="I20" s="27">
        <f t="shared" si="1"/>
        <v>37.625</v>
      </c>
      <c r="J20" s="14">
        <v>83.67</v>
      </c>
      <c r="K20" s="28"/>
      <c r="L20" s="29">
        <f t="shared" si="4"/>
        <v>41.835</v>
      </c>
      <c r="M20" s="29">
        <f t="shared" si="3"/>
        <v>79.46000000000001</v>
      </c>
      <c r="N20" s="32">
        <v>2</v>
      </c>
      <c r="O20" s="31" t="s">
        <v>23</v>
      </c>
    </row>
    <row r="21" spans="1:15" s="1" customFormat="1" ht="22.5" customHeight="1">
      <c r="A21" s="15" t="s">
        <v>82</v>
      </c>
      <c r="B21" s="15" t="s">
        <v>83</v>
      </c>
      <c r="C21" s="15" t="s">
        <v>84</v>
      </c>
      <c r="D21" s="15" t="s">
        <v>77</v>
      </c>
      <c r="E21" s="21"/>
      <c r="F21" s="16">
        <v>83.5</v>
      </c>
      <c r="G21" s="16">
        <v>56</v>
      </c>
      <c r="H21" s="14">
        <f t="shared" si="0"/>
        <v>139.5</v>
      </c>
      <c r="I21" s="27">
        <f t="shared" si="1"/>
        <v>34.875</v>
      </c>
      <c r="J21" s="14">
        <v>84.33</v>
      </c>
      <c r="K21" s="28"/>
      <c r="L21" s="29">
        <f t="shared" si="4"/>
        <v>42.165</v>
      </c>
      <c r="M21" s="29">
        <f t="shared" si="3"/>
        <v>77.03999999999999</v>
      </c>
      <c r="N21" s="32">
        <v>3</v>
      </c>
      <c r="O21" s="13" t="s">
        <v>30</v>
      </c>
    </row>
    <row r="22" spans="1:15" s="1" customFormat="1" ht="22.5" customHeight="1">
      <c r="A22" s="15" t="s">
        <v>85</v>
      </c>
      <c r="B22" s="15" t="s">
        <v>86</v>
      </c>
      <c r="C22" s="15" t="s">
        <v>87</v>
      </c>
      <c r="D22" s="15" t="s">
        <v>77</v>
      </c>
      <c r="E22" s="21"/>
      <c r="F22" s="16">
        <v>80</v>
      </c>
      <c r="G22" s="16">
        <v>62</v>
      </c>
      <c r="H22" s="14">
        <f aca="true" t="shared" si="5" ref="H20:H69">F22+G22</f>
        <v>142</v>
      </c>
      <c r="I22" s="27">
        <f aca="true" t="shared" si="6" ref="I20:I69">H22/4</f>
        <v>35.5</v>
      </c>
      <c r="J22" s="14">
        <v>77.67</v>
      </c>
      <c r="K22" s="28"/>
      <c r="L22" s="29">
        <f aca="true" t="shared" si="7" ref="L20:L68">J22/2</f>
        <v>38.835</v>
      </c>
      <c r="M22" s="29">
        <f aca="true" t="shared" si="8" ref="M20:M69">I22+L22</f>
        <v>74.33500000000001</v>
      </c>
      <c r="N22" s="32">
        <v>4</v>
      </c>
      <c r="O22" s="13" t="s">
        <v>30</v>
      </c>
    </row>
    <row r="23" spans="1:15" s="1" customFormat="1" ht="22.5" customHeight="1">
      <c r="A23" s="15" t="s">
        <v>88</v>
      </c>
      <c r="B23" s="15" t="s">
        <v>89</v>
      </c>
      <c r="C23" s="15" t="s">
        <v>90</v>
      </c>
      <c r="D23" s="15" t="s">
        <v>77</v>
      </c>
      <c r="E23" s="21"/>
      <c r="F23" s="16">
        <v>83.5</v>
      </c>
      <c r="G23" s="16">
        <v>61.5</v>
      </c>
      <c r="H23" s="14">
        <f t="shared" si="5"/>
        <v>145</v>
      </c>
      <c r="I23" s="27">
        <f t="shared" si="6"/>
        <v>36.25</v>
      </c>
      <c r="J23" s="14">
        <v>75.33</v>
      </c>
      <c r="K23" s="28"/>
      <c r="L23" s="29">
        <f t="shared" si="7"/>
        <v>37.665</v>
      </c>
      <c r="M23" s="29">
        <f t="shared" si="8"/>
        <v>73.91499999999999</v>
      </c>
      <c r="N23" s="32">
        <v>5</v>
      </c>
      <c r="O23" s="13" t="s">
        <v>30</v>
      </c>
    </row>
    <row r="24" spans="1:15" s="1" customFormat="1" ht="21" customHeight="1">
      <c r="A24" s="15" t="s">
        <v>91</v>
      </c>
      <c r="B24" s="15" t="s">
        <v>92</v>
      </c>
      <c r="C24" s="15" t="s">
        <v>93</v>
      </c>
      <c r="D24" s="15" t="s">
        <v>94</v>
      </c>
      <c r="E24" s="13" t="s">
        <v>95</v>
      </c>
      <c r="F24" s="16">
        <v>52.5</v>
      </c>
      <c r="G24" s="16">
        <v>72.5</v>
      </c>
      <c r="H24" s="14">
        <f t="shared" si="5"/>
        <v>125</v>
      </c>
      <c r="I24" s="27">
        <f t="shared" si="6"/>
        <v>31.25</v>
      </c>
      <c r="J24" s="14">
        <v>88.33</v>
      </c>
      <c r="K24" s="28"/>
      <c r="L24" s="29">
        <f t="shared" si="7"/>
        <v>44.165</v>
      </c>
      <c r="M24" s="29">
        <f t="shared" si="8"/>
        <v>75.41499999999999</v>
      </c>
      <c r="N24" s="32">
        <v>1</v>
      </c>
      <c r="O24" s="31" t="s">
        <v>23</v>
      </c>
    </row>
    <row r="25" spans="1:15" s="1" customFormat="1" ht="21" customHeight="1">
      <c r="A25" s="15" t="s">
        <v>96</v>
      </c>
      <c r="B25" s="15" t="s">
        <v>97</v>
      </c>
      <c r="C25" s="15" t="s">
        <v>98</v>
      </c>
      <c r="D25" s="15" t="s">
        <v>94</v>
      </c>
      <c r="E25" s="13"/>
      <c r="F25" s="16">
        <v>69</v>
      </c>
      <c r="G25" s="16">
        <v>55.5</v>
      </c>
      <c r="H25" s="14">
        <f t="shared" si="5"/>
        <v>124.5</v>
      </c>
      <c r="I25" s="27">
        <f t="shared" si="6"/>
        <v>31.125</v>
      </c>
      <c r="J25" s="14">
        <v>87.33</v>
      </c>
      <c r="K25" s="28"/>
      <c r="L25" s="29">
        <f t="shared" si="7"/>
        <v>43.665</v>
      </c>
      <c r="M25" s="29">
        <f t="shared" si="8"/>
        <v>74.78999999999999</v>
      </c>
      <c r="N25" s="32">
        <v>2</v>
      </c>
      <c r="O25" s="31" t="s">
        <v>23</v>
      </c>
    </row>
    <row r="26" spans="1:15" s="1" customFormat="1" ht="21" customHeight="1">
      <c r="A26" s="15" t="s">
        <v>99</v>
      </c>
      <c r="B26" s="15" t="s">
        <v>100</v>
      </c>
      <c r="C26" s="15" t="s">
        <v>101</v>
      </c>
      <c r="D26" s="15" t="s">
        <v>94</v>
      </c>
      <c r="E26" s="13"/>
      <c r="F26" s="16">
        <v>53.5</v>
      </c>
      <c r="G26" s="16">
        <v>58.5</v>
      </c>
      <c r="H26" s="14">
        <f t="shared" si="5"/>
        <v>112</v>
      </c>
      <c r="I26" s="27">
        <f t="shared" si="6"/>
        <v>28</v>
      </c>
      <c r="J26" s="14">
        <v>79</v>
      </c>
      <c r="K26" s="28"/>
      <c r="L26" s="29">
        <f t="shared" si="7"/>
        <v>39.5</v>
      </c>
      <c r="M26" s="29">
        <f t="shared" si="8"/>
        <v>67.5</v>
      </c>
      <c r="N26" s="32">
        <v>3</v>
      </c>
      <c r="O26" s="13" t="s">
        <v>30</v>
      </c>
    </row>
    <row r="27" spans="1:15" s="1" customFormat="1" ht="21" customHeight="1">
      <c r="A27" s="15" t="s">
        <v>102</v>
      </c>
      <c r="B27" s="15" t="s">
        <v>103</v>
      </c>
      <c r="C27" s="15" t="s">
        <v>104</v>
      </c>
      <c r="D27" s="15" t="s">
        <v>94</v>
      </c>
      <c r="E27" s="13"/>
      <c r="F27" s="16">
        <v>48.5</v>
      </c>
      <c r="G27" s="16">
        <v>61</v>
      </c>
      <c r="H27" s="14">
        <f t="shared" si="5"/>
        <v>109.5</v>
      </c>
      <c r="I27" s="27">
        <f t="shared" si="6"/>
        <v>27.375</v>
      </c>
      <c r="J27" s="14">
        <v>79.33</v>
      </c>
      <c r="K27" s="28"/>
      <c r="L27" s="29">
        <f t="shared" si="7"/>
        <v>39.665</v>
      </c>
      <c r="M27" s="29">
        <f t="shared" si="8"/>
        <v>67.03999999999999</v>
      </c>
      <c r="N27" s="32">
        <v>4</v>
      </c>
      <c r="O27" s="13" t="s">
        <v>30</v>
      </c>
    </row>
    <row r="28" spans="1:15" s="1" customFormat="1" ht="21" customHeight="1">
      <c r="A28" s="15" t="s">
        <v>105</v>
      </c>
      <c r="B28" s="15" t="s">
        <v>106</v>
      </c>
      <c r="C28" s="15" t="s">
        <v>107</v>
      </c>
      <c r="D28" s="15" t="s">
        <v>94</v>
      </c>
      <c r="E28" s="13"/>
      <c r="F28" s="16">
        <v>39</v>
      </c>
      <c r="G28" s="16">
        <v>65.5</v>
      </c>
      <c r="H28" s="14">
        <f t="shared" si="5"/>
        <v>104.5</v>
      </c>
      <c r="I28" s="27">
        <f t="shared" si="6"/>
        <v>26.125</v>
      </c>
      <c r="J28" s="14">
        <v>76</v>
      </c>
      <c r="K28" s="28"/>
      <c r="L28" s="29">
        <f t="shared" si="7"/>
        <v>38</v>
      </c>
      <c r="M28" s="29">
        <f t="shared" si="8"/>
        <v>64.125</v>
      </c>
      <c r="N28" s="32">
        <v>5</v>
      </c>
      <c r="O28" s="13" t="s">
        <v>30</v>
      </c>
    </row>
    <row r="29" spans="1:15" s="1" customFormat="1" ht="21" customHeight="1">
      <c r="A29" s="15" t="s">
        <v>108</v>
      </c>
      <c r="B29" s="15" t="s">
        <v>109</v>
      </c>
      <c r="C29" s="15" t="s">
        <v>110</v>
      </c>
      <c r="D29" s="15" t="s">
        <v>111</v>
      </c>
      <c r="E29" s="15" t="s">
        <v>112</v>
      </c>
      <c r="F29" s="16">
        <v>70.5</v>
      </c>
      <c r="G29" s="16">
        <v>60</v>
      </c>
      <c r="H29" s="14">
        <f t="shared" si="5"/>
        <v>130.5</v>
      </c>
      <c r="I29" s="27">
        <f t="shared" si="6"/>
        <v>32.625</v>
      </c>
      <c r="J29" s="14">
        <v>87.33</v>
      </c>
      <c r="K29" s="28"/>
      <c r="L29" s="29">
        <f t="shared" si="7"/>
        <v>43.665</v>
      </c>
      <c r="M29" s="29">
        <f t="shared" si="8"/>
        <v>76.28999999999999</v>
      </c>
      <c r="N29" s="32">
        <v>1</v>
      </c>
      <c r="O29" s="31" t="s">
        <v>23</v>
      </c>
    </row>
    <row r="30" spans="1:15" s="1" customFormat="1" ht="21" customHeight="1">
      <c r="A30" s="15" t="s">
        <v>113</v>
      </c>
      <c r="B30" s="15" t="s">
        <v>114</v>
      </c>
      <c r="C30" s="15" t="s">
        <v>115</v>
      </c>
      <c r="D30" s="15" t="s">
        <v>111</v>
      </c>
      <c r="E30" s="15"/>
      <c r="F30" s="16">
        <v>69.5</v>
      </c>
      <c r="G30" s="16">
        <v>43.5</v>
      </c>
      <c r="H30" s="14">
        <f t="shared" si="5"/>
        <v>113</v>
      </c>
      <c r="I30" s="27">
        <f t="shared" si="6"/>
        <v>28.25</v>
      </c>
      <c r="J30" s="14">
        <v>83</v>
      </c>
      <c r="K30" s="28"/>
      <c r="L30" s="29">
        <f t="shared" si="7"/>
        <v>41.5</v>
      </c>
      <c r="M30" s="29">
        <f t="shared" si="8"/>
        <v>69.75</v>
      </c>
      <c r="N30" s="32">
        <v>2</v>
      </c>
      <c r="O30" s="31" t="s">
        <v>23</v>
      </c>
    </row>
    <row r="31" spans="1:15" s="1" customFormat="1" ht="21" customHeight="1">
      <c r="A31" s="15" t="s">
        <v>116</v>
      </c>
      <c r="B31" s="15" t="s">
        <v>117</v>
      </c>
      <c r="C31" s="15" t="s">
        <v>118</v>
      </c>
      <c r="D31" s="15" t="s">
        <v>111</v>
      </c>
      <c r="E31" s="15"/>
      <c r="F31" s="16">
        <v>38.5</v>
      </c>
      <c r="G31" s="16">
        <v>61</v>
      </c>
      <c r="H31" s="14">
        <f t="shared" si="5"/>
        <v>99.5</v>
      </c>
      <c r="I31" s="27">
        <f t="shared" si="6"/>
        <v>24.875</v>
      </c>
      <c r="J31" s="14">
        <v>77.67</v>
      </c>
      <c r="K31" s="28"/>
      <c r="L31" s="29">
        <f t="shared" si="7"/>
        <v>38.835</v>
      </c>
      <c r="M31" s="29">
        <f t="shared" si="8"/>
        <v>63.71</v>
      </c>
      <c r="N31" s="32">
        <v>3</v>
      </c>
      <c r="O31" s="13" t="s">
        <v>30</v>
      </c>
    </row>
    <row r="32" spans="1:15" s="1" customFormat="1" ht="21" customHeight="1">
      <c r="A32" s="15" t="s">
        <v>119</v>
      </c>
      <c r="B32" s="15" t="s">
        <v>120</v>
      </c>
      <c r="C32" s="15" t="s">
        <v>121</v>
      </c>
      <c r="D32" s="15" t="s">
        <v>111</v>
      </c>
      <c r="E32" s="15"/>
      <c r="F32" s="16">
        <v>33.5</v>
      </c>
      <c r="G32" s="16">
        <v>44.5</v>
      </c>
      <c r="H32" s="14">
        <f t="shared" si="5"/>
        <v>78</v>
      </c>
      <c r="I32" s="27">
        <f t="shared" si="6"/>
        <v>19.5</v>
      </c>
      <c r="J32" s="14">
        <v>80.67</v>
      </c>
      <c r="K32" s="28"/>
      <c r="L32" s="29">
        <f t="shared" si="7"/>
        <v>40.335</v>
      </c>
      <c r="M32" s="29">
        <f t="shared" si="8"/>
        <v>59.835</v>
      </c>
      <c r="N32" s="32">
        <v>4</v>
      </c>
      <c r="O32" s="13" t="s">
        <v>30</v>
      </c>
    </row>
    <row r="33" spans="1:15" s="1" customFormat="1" ht="21" customHeight="1">
      <c r="A33" s="13" t="s">
        <v>122</v>
      </c>
      <c r="B33" s="13" t="s">
        <v>123</v>
      </c>
      <c r="C33" s="13" t="s">
        <v>124</v>
      </c>
      <c r="D33" s="13" t="s">
        <v>125</v>
      </c>
      <c r="E33" s="18" t="s">
        <v>126</v>
      </c>
      <c r="F33" s="14">
        <v>62.5</v>
      </c>
      <c r="G33" s="14">
        <v>67.5</v>
      </c>
      <c r="H33" s="14">
        <f t="shared" si="5"/>
        <v>130</v>
      </c>
      <c r="I33" s="27">
        <f t="shared" si="6"/>
        <v>32.5</v>
      </c>
      <c r="J33" s="14">
        <v>84</v>
      </c>
      <c r="K33" s="28"/>
      <c r="L33" s="29">
        <f t="shared" si="7"/>
        <v>42</v>
      </c>
      <c r="M33" s="29">
        <f t="shared" si="8"/>
        <v>74.5</v>
      </c>
      <c r="N33" s="33">
        <v>1</v>
      </c>
      <c r="O33" s="31" t="s">
        <v>23</v>
      </c>
    </row>
    <row r="34" spans="1:15" s="1" customFormat="1" ht="21" customHeight="1">
      <c r="A34" s="13" t="s">
        <v>127</v>
      </c>
      <c r="B34" s="13" t="s">
        <v>128</v>
      </c>
      <c r="C34" s="13" t="s">
        <v>129</v>
      </c>
      <c r="D34" s="13" t="s">
        <v>125</v>
      </c>
      <c r="E34" s="18"/>
      <c r="F34" s="14">
        <v>55.5</v>
      </c>
      <c r="G34" s="14">
        <v>54.5</v>
      </c>
      <c r="H34" s="14">
        <f t="shared" si="5"/>
        <v>110</v>
      </c>
      <c r="I34" s="27">
        <f t="shared" si="6"/>
        <v>27.5</v>
      </c>
      <c r="J34" s="14">
        <v>75.33</v>
      </c>
      <c r="K34" s="28"/>
      <c r="L34" s="29">
        <f t="shared" si="7"/>
        <v>37.665</v>
      </c>
      <c r="M34" s="29">
        <f t="shared" si="8"/>
        <v>65.16499999999999</v>
      </c>
      <c r="N34" s="33">
        <v>2</v>
      </c>
      <c r="O34" s="13" t="s">
        <v>30</v>
      </c>
    </row>
    <row r="35" spans="1:15" s="1" customFormat="1" ht="21" customHeight="1">
      <c r="A35" s="13" t="s">
        <v>130</v>
      </c>
      <c r="B35" s="13" t="s">
        <v>131</v>
      </c>
      <c r="C35" s="13" t="s">
        <v>132</v>
      </c>
      <c r="D35" s="13" t="s">
        <v>125</v>
      </c>
      <c r="E35" s="18"/>
      <c r="F35" s="14">
        <v>52.5</v>
      </c>
      <c r="G35" s="14">
        <v>72.5</v>
      </c>
      <c r="H35" s="14">
        <f t="shared" si="5"/>
        <v>125</v>
      </c>
      <c r="I35" s="27">
        <f t="shared" si="6"/>
        <v>31.25</v>
      </c>
      <c r="J35" s="14" t="s">
        <v>62</v>
      </c>
      <c r="K35" s="28"/>
      <c r="L35" s="29">
        <v>0</v>
      </c>
      <c r="M35" s="29">
        <f t="shared" si="8"/>
        <v>31.25</v>
      </c>
      <c r="N35" s="33">
        <v>3</v>
      </c>
      <c r="O35" s="13" t="s">
        <v>30</v>
      </c>
    </row>
    <row r="36" spans="1:15" s="1" customFormat="1" ht="21" customHeight="1">
      <c r="A36" s="13" t="s">
        <v>133</v>
      </c>
      <c r="B36" s="13" t="s">
        <v>134</v>
      </c>
      <c r="C36" s="13" t="s">
        <v>135</v>
      </c>
      <c r="D36" s="13" t="s">
        <v>136</v>
      </c>
      <c r="E36" s="13" t="s">
        <v>137</v>
      </c>
      <c r="F36" s="14">
        <v>65</v>
      </c>
      <c r="G36" s="14">
        <v>69.5</v>
      </c>
      <c r="H36" s="14">
        <f t="shared" si="5"/>
        <v>134.5</v>
      </c>
      <c r="I36" s="27">
        <f t="shared" si="6"/>
        <v>33.625</v>
      </c>
      <c r="J36" s="14">
        <v>89</v>
      </c>
      <c r="K36" s="28"/>
      <c r="L36" s="29">
        <f t="shared" si="7"/>
        <v>44.5</v>
      </c>
      <c r="M36" s="29">
        <f t="shared" si="8"/>
        <v>78.125</v>
      </c>
      <c r="N36" s="33">
        <v>1</v>
      </c>
      <c r="O36" s="31" t="s">
        <v>23</v>
      </c>
    </row>
    <row r="37" spans="1:15" s="1" customFormat="1" ht="21" customHeight="1">
      <c r="A37" s="13" t="s">
        <v>138</v>
      </c>
      <c r="B37" s="13" t="s">
        <v>139</v>
      </c>
      <c r="C37" s="13" t="s">
        <v>140</v>
      </c>
      <c r="D37" s="13" t="s">
        <v>136</v>
      </c>
      <c r="E37" s="13"/>
      <c r="F37" s="14">
        <v>65.5</v>
      </c>
      <c r="G37" s="14">
        <v>63.5</v>
      </c>
      <c r="H37" s="14">
        <f t="shared" si="5"/>
        <v>129</v>
      </c>
      <c r="I37" s="27">
        <f t="shared" si="6"/>
        <v>32.25</v>
      </c>
      <c r="J37" s="14">
        <v>85</v>
      </c>
      <c r="K37" s="28"/>
      <c r="L37" s="29">
        <f t="shared" si="7"/>
        <v>42.5</v>
      </c>
      <c r="M37" s="29">
        <f t="shared" si="8"/>
        <v>74.75</v>
      </c>
      <c r="N37" s="33">
        <v>2</v>
      </c>
      <c r="O37" s="13" t="s">
        <v>30</v>
      </c>
    </row>
    <row r="38" spans="1:15" s="1" customFormat="1" ht="21" customHeight="1">
      <c r="A38" s="13" t="s">
        <v>141</v>
      </c>
      <c r="B38" s="13" t="s">
        <v>142</v>
      </c>
      <c r="C38" s="13" t="s">
        <v>143</v>
      </c>
      <c r="D38" s="13" t="s">
        <v>136</v>
      </c>
      <c r="E38" s="13"/>
      <c r="F38" s="14">
        <v>53</v>
      </c>
      <c r="G38" s="14">
        <v>62</v>
      </c>
      <c r="H38" s="14">
        <f t="shared" si="5"/>
        <v>115</v>
      </c>
      <c r="I38" s="27">
        <f t="shared" si="6"/>
        <v>28.75</v>
      </c>
      <c r="J38" s="14">
        <v>79.67</v>
      </c>
      <c r="K38" s="28"/>
      <c r="L38" s="29">
        <f t="shared" si="7"/>
        <v>39.835</v>
      </c>
      <c r="M38" s="29">
        <f t="shared" si="8"/>
        <v>68.58500000000001</v>
      </c>
      <c r="N38" s="33">
        <v>3</v>
      </c>
      <c r="O38" s="13" t="s">
        <v>30</v>
      </c>
    </row>
    <row r="39" spans="1:15" s="1" customFormat="1" ht="21" customHeight="1">
      <c r="A39" s="13" t="s">
        <v>144</v>
      </c>
      <c r="B39" s="13" t="s">
        <v>145</v>
      </c>
      <c r="C39" s="13" t="s">
        <v>146</v>
      </c>
      <c r="D39" s="13" t="s">
        <v>147</v>
      </c>
      <c r="E39" s="18" t="s">
        <v>148</v>
      </c>
      <c r="F39" s="14">
        <v>58</v>
      </c>
      <c r="G39" s="14">
        <v>67.5</v>
      </c>
      <c r="H39" s="14">
        <f t="shared" si="5"/>
        <v>125.5</v>
      </c>
      <c r="I39" s="27">
        <f t="shared" si="6"/>
        <v>31.375</v>
      </c>
      <c r="J39" s="14">
        <v>88</v>
      </c>
      <c r="K39" s="28"/>
      <c r="L39" s="29">
        <f t="shared" si="7"/>
        <v>44</v>
      </c>
      <c r="M39" s="29">
        <f t="shared" si="8"/>
        <v>75.375</v>
      </c>
      <c r="N39" s="33">
        <v>1</v>
      </c>
      <c r="O39" s="31" t="s">
        <v>23</v>
      </c>
    </row>
    <row r="40" spans="1:15" s="1" customFormat="1" ht="21" customHeight="1">
      <c r="A40" s="13" t="s">
        <v>149</v>
      </c>
      <c r="B40" s="13" t="s">
        <v>150</v>
      </c>
      <c r="C40" s="13" t="s">
        <v>151</v>
      </c>
      <c r="D40" s="13" t="s">
        <v>147</v>
      </c>
      <c r="E40" s="18"/>
      <c r="F40" s="14">
        <v>52.5</v>
      </c>
      <c r="G40" s="14">
        <v>60</v>
      </c>
      <c r="H40" s="14">
        <f t="shared" si="5"/>
        <v>112.5</v>
      </c>
      <c r="I40" s="27">
        <f t="shared" si="6"/>
        <v>28.125</v>
      </c>
      <c r="J40" s="14">
        <v>87</v>
      </c>
      <c r="K40" s="28"/>
      <c r="L40" s="29">
        <f t="shared" si="7"/>
        <v>43.5</v>
      </c>
      <c r="M40" s="29">
        <f t="shared" si="8"/>
        <v>71.625</v>
      </c>
      <c r="N40" s="33">
        <v>2</v>
      </c>
      <c r="O40" s="13" t="s">
        <v>30</v>
      </c>
    </row>
    <row r="41" spans="1:15" s="1" customFormat="1" ht="21" customHeight="1">
      <c r="A41" s="13" t="s">
        <v>152</v>
      </c>
      <c r="B41" s="13" t="s">
        <v>153</v>
      </c>
      <c r="C41" s="13" t="s">
        <v>154</v>
      </c>
      <c r="D41" s="13" t="s">
        <v>147</v>
      </c>
      <c r="E41" s="18"/>
      <c r="F41" s="14">
        <v>48.5</v>
      </c>
      <c r="G41" s="14">
        <v>64.5</v>
      </c>
      <c r="H41" s="14">
        <f t="shared" si="5"/>
        <v>113</v>
      </c>
      <c r="I41" s="27">
        <f t="shared" si="6"/>
        <v>28.25</v>
      </c>
      <c r="J41" s="14">
        <v>79.33</v>
      </c>
      <c r="K41" s="28"/>
      <c r="L41" s="29">
        <f t="shared" si="7"/>
        <v>39.665</v>
      </c>
      <c r="M41" s="29">
        <f t="shared" si="8"/>
        <v>67.91499999999999</v>
      </c>
      <c r="N41" s="33">
        <v>3</v>
      </c>
      <c r="O41" s="13" t="s">
        <v>30</v>
      </c>
    </row>
    <row r="42" spans="1:15" s="1" customFormat="1" ht="21" customHeight="1">
      <c r="A42" s="13" t="s">
        <v>155</v>
      </c>
      <c r="B42" s="13" t="s">
        <v>156</v>
      </c>
      <c r="C42" s="13" t="s">
        <v>157</v>
      </c>
      <c r="D42" s="13" t="s">
        <v>158</v>
      </c>
      <c r="E42" s="13" t="s">
        <v>159</v>
      </c>
      <c r="F42" s="14">
        <v>79.5</v>
      </c>
      <c r="G42" s="14">
        <v>57</v>
      </c>
      <c r="H42" s="14">
        <f t="shared" si="5"/>
        <v>136.5</v>
      </c>
      <c r="I42" s="27">
        <f t="shared" si="6"/>
        <v>34.125</v>
      </c>
      <c r="J42" s="14">
        <v>87.67</v>
      </c>
      <c r="K42" s="28"/>
      <c r="L42" s="29">
        <f t="shared" si="7"/>
        <v>43.835</v>
      </c>
      <c r="M42" s="29">
        <f t="shared" si="8"/>
        <v>77.96000000000001</v>
      </c>
      <c r="N42" s="33">
        <v>1</v>
      </c>
      <c r="O42" s="31" t="s">
        <v>23</v>
      </c>
    </row>
    <row r="43" spans="1:15" s="1" customFormat="1" ht="21" customHeight="1">
      <c r="A43" s="13" t="s">
        <v>160</v>
      </c>
      <c r="B43" s="13" t="s">
        <v>161</v>
      </c>
      <c r="C43" s="13" t="s">
        <v>162</v>
      </c>
      <c r="D43" s="13" t="s">
        <v>158</v>
      </c>
      <c r="E43" s="13"/>
      <c r="F43" s="14">
        <v>78</v>
      </c>
      <c r="G43" s="14">
        <v>49.5</v>
      </c>
      <c r="H43" s="14">
        <f t="shared" si="5"/>
        <v>127.5</v>
      </c>
      <c r="I43" s="27">
        <f t="shared" si="6"/>
        <v>31.875</v>
      </c>
      <c r="J43" s="14">
        <v>92</v>
      </c>
      <c r="K43" s="28"/>
      <c r="L43" s="29">
        <f t="shared" si="7"/>
        <v>46</v>
      </c>
      <c r="M43" s="29">
        <f t="shared" si="8"/>
        <v>77.875</v>
      </c>
      <c r="N43" s="33">
        <v>2</v>
      </c>
      <c r="O43" s="13" t="s">
        <v>30</v>
      </c>
    </row>
    <row r="44" spans="1:15" s="1" customFormat="1" ht="21" customHeight="1">
      <c r="A44" s="15" t="s">
        <v>163</v>
      </c>
      <c r="B44" s="15" t="s">
        <v>164</v>
      </c>
      <c r="C44" s="15" t="s">
        <v>165</v>
      </c>
      <c r="D44" s="15" t="s">
        <v>166</v>
      </c>
      <c r="E44" s="15" t="s">
        <v>167</v>
      </c>
      <c r="F44" s="16">
        <v>84.5</v>
      </c>
      <c r="G44" s="16">
        <v>63</v>
      </c>
      <c r="H44" s="14">
        <f t="shared" si="5"/>
        <v>147.5</v>
      </c>
      <c r="I44" s="27">
        <f t="shared" si="6"/>
        <v>36.875</v>
      </c>
      <c r="J44" s="14">
        <v>84.33</v>
      </c>
      <c r="K44" s="28"/>
      <c r="L44" s="29">
        <f t="shared" si="7"/>
        <v>42.165</v>
      </c>
      <c r="M44" s="29">
        <f t="shared" si="8"/>
        <v>79.03999999999999</v>
      </c>
      <c r="N44" s="32">
        <v>1</v>
      </c>
      <c r="O44" s="31" t="s">
        <v>23</v>
      </c>
    </row>
    <row r="45" spans="1:15" s="1" customFormat="1" ht="21" customHeight="1">
      <c r="A45" s="15" t="s">
        <v>168</v>
      </c>
      <c r="B45" s="15" t="s">
        <v>169</v>
      </c>
      <c r="C45" s="15" t="s">
        <v>170</v>
      </c>
      <c r="D45" s="15" t="s">
        <v>166</v>
      </c>
      <c r="E45" s="15"/>
      <c r="F45" s="16">
        <v>83</v>
      </c>
      <c r="G45" s="16">
        <v>55</v>
      </c>
      <c r="H45" s="14">
        <f t="shared" si="5"/>
        <v>138</v>
      </c>
      <c r="I45" s="27">
        <f t="shared" si="6"/>
        <v>34.5</v>
      </c>
      <c r="J45" s="14">
        <v>82.67</v>
      </c>
      <c r="K45" s="28"/>
      <c r="L45" s="29">
        <f t="shared" si="7"/>
        <v>41.335</v>
      </c>
      <c r="M45" s="29">
        <f t="shared" si="8"/>
        <v>75.83500000000001</v>
      </c>
      <c r="N45" s="32">
        <v>2</v>
      </c>
      <c r="O45" s="13" t="s">
        <v>30</v>
      </c>
    </row>
    <row r="46" spans="1:15" s="1" customFormat="1" ht="21" customHeight="1">
      <c r="A46" s="15" t="s">
        <v>171</v>
      </c>
      <c r="B46" s="15" t="s">
        <v>172</v>
      </c>
      <c r="C46" s="15" t="s">
        <v>173</v>
      </c>
      <c r="D46" s="15" t="s">
        <v>166</v>
      </c>
      <c r="E46" s="15"/>
      <c r="F46" s="16">
        <v>42.5</v>
      </c>
      <c r="G46" s="16">
        <v>42</v>
      </c>
      <c r="H46" s="14">
        <f t="shared" si="5"/>
        <v>84.5</v>
      </c>
      <c r="I46" s="27">
        <f t="shared" si="6"/>
        <v>21.125</v>
      </c>
      <c r="J46" s="14">
        <v>71.33</v>
      </c>
      <c r="K46" s="28"/>
      <c r="L46" s="29">
        <f t="shared" si="7"/>
        <v>35.665</v>
      </c>
      <c r="M46" s="29">
        <f t="shared" si="8"/>
        <v>56.79</v>
      </c>
      <c r="N46" s="32">
        <v>3</v>
      </c>
      <c r="O46" s="13" t="s">
        <v>30</v>
      </c>
    </row>
    <row r="47" spans="1:15" s="1" customFormat="1" ht="22.5" customHeight="1">
      <c r="A47" s="15" t="s">
        <v>174</v>
      </c>
      <c r="B47" s="15" t="s">
        <v>175</v>
      </c>
      <c r="C47" s="15" t="s">
        <v>176</v>
      </c>
      <c r="D47" s="15" t="s">
        <v>177</v>
      </c>
      <c r="E47" s="21" t="s">
        <v>178</v>
      </c>
      <c r="F47" s="16">
        <v>84.5</v>
      </c>
      <c r="G47" s="16">
        <v>64</v>
      </c>
      <c r="H47" s="14">
        <f t="shared" si="5"/>
        <v>148.5</v>
      </c>
      <c r="I47" s="27">
        <f t="shared" si="6"/>
        <v>37.125</v>
      </c>
      <c r="J47" s="14">
        <v>88.67</v>
      </c>
      <c r="K47" s="28"/>
      <c r="L47" s="29">
        <f t="shared" si="7"/>
        <v>44.335</v>
      </c>
      <c r="M47" s="29">
        <f t="shared" si="8"/>
        <v>81.46000000000001</v>
      </c>
      <c r="N47" s="32">
        <v>1</v>
      </c>
      <c r="O47" s="31" t="s">
        <v>23</v>
      </c>
    </row>
    <row r="48" spans="1:15" s="1" customFormat="1" ht="22.5" customHeight="1">
      <c r="A48" s="15" t="s">
        <v>179</v>
      </c>
      <c r="B48" s="15" t="s">
        <v>180</v>
      </c>
      <c r="C48" s="15" t="s">
        <v>181</v>
      </c>
      <c r="D48" s="15" t="s">
        <v>177</v>
      </c>
      <c r="E48" s="21"/>
      <c r="F48" s="16">
        <v>75.5</v>
      </c>
      <c r="G48" s="16">
        <v>66.5</v>
      </c>
      <c r="H48" s="14">
        <f t="shared" si="5"/>
        <v>142</v>
      </c>
      <c r="I48" s="27">
        <f t="shared" si="6"/>
        <v>35.5</v>
      </c>
      <c r="J48" s="14">
        <v>88.33</v>
      </c>
      <c r="K48" s="28"/>
      <c r="L48" s="29">
        <f t="shared" si="7"/>
        <v>44.165</v>
      </c>
      <c r="M48" s="29">
        <f t="shared" si="8"/>
        <v>79.66499999999999</v>
      </c>
      <c r="N48" s="32">
        <v>2</v>
      </c>
      <c r="O48" s="31" t="s">
        <v>23</v>
      </c>
    </row>
    <row r="49" spans="1:15" s="1" customFormat="1" ht="22.5" customHeight="1">
      <c r="A49" s="15" t="s">
        <v>182</v>
      </c>
      <c r="B49" s="15" t="s">
        <v>183</v>
      </c>
      <c r="C49" s="15" t="s">
        <v>184</v>
      </c>
      <c r="D49" s="15" t="s">
        <v>177</v>
      </c>
      <c r="E49" s="21"/>
      <c r="F49" s="16">
        <v>81.5</v>
      </c>
      <c r="G49" s="16">
        <v>59.5</v>
      </c>
      <c r="H49" s="14">
        <f t="shared" si="5"/>
        <v>141</v>
      </c>
      <c r="I49" s="27">
        <f t="shared" si="6"/>
        <v>35.25</v>
      </c>
      <c r="J49" s="14">
        <v>87.67</v>
      </c>
      <c r="K49" s="28"/>
      <c r="L49" s="29">
        <f t="shared" si="7"/>
        <v>43.835</v>
      </c>
      <c r="M49" s="29">
        <f t="shared" si="8"/>
        <v>79.08500000000001</v>
      </c>
      <c r="N49" s="32">
        <v>3</v>
      </c>
      <c r="O49" s="13" t="s">
        <v>30</v>
      </c>
    </row>
    <row r="50" spans="1:15" s="1" customFormat="1" ht="22.5" customHeight="1">
      <c r="A50" s="15" t="s">
        <v>185</v>
      </c>
      <c r="B50" s="15" t="s">
        <v>186</v>
      </c>
      <c r="C50" s="15" t="s">
        <v>187</v>
      </c>
      <c r="D50" s="15" t="s">
        <v>177</v>
      </c>
      <c r="E50" s="21"/>
      <c r="F50" s="16">
        <v>71</v>
      </c>
      <c r="G50" s="16">
        <v>53.5</v>
      </c>
      <c r="H50" s="14">
        <f t="shared" si="5"/>
        <v>124.5</v>
      </c>
      <c r="I50" s="27">
        <f t="shared" si="6"/>
        <v>31.125</v>
      </c>
      <c r="J50" s="14">
        <v>90.33</v>
      </c>
      <c r="K50" s="28"/>
      <c r="L50" s="29">
        <f t="shared" si="7"/>
        <v>45.165</v>
      </c>
      <c r="M50" s="29">
        <f t="shared" si="8"/>
        <v>76.28999999999999</v>
      </c>
      <c r="N50" s="32">
        <v>4</v>
      </c>
      <c r="O50" s="13" t="s">
        <v>30</v>
      </c>
    </row>
    <row r="51" spans="1:15" s="1" customFormat="1" ht="22.5" customHeight="1">
      <c r="A51" s="15" t="s">
        <v>188</v>
      </c>
      <c r="B51" s="15" t="s">
        <v>189</v>
      </c>
      <c r="C51" s="15" t="s">
        <v>190</v>
      </c>
      <c r="D51" s="15" t="s">
        <v>177</v>
      </c>
      <c r="E51" s="21"/>
      <c r="F51" s="16">
        <v>72.5</v>
      </c>
      <c r="G51" s="16">
        <v>67.5</v>
      </c>
      <c r="H51" s="14">
        <f t="shared" si="5"/>
        <v>140</v>
      </c>
      <c r="I51" s="27">
        <f t="shared" si="6"/>
        <v>35</v>
      </c>
      <c r="J51" s="14">
        <v>81.33</v>
      </c>
      <c r="K51" s="28"/>
      <c r="L51" s="29">
        <f t="shared" si="7"/>
        <v>40.665</v>
      </c>
      <c r="M51" s="29">
        <f t="shared" si="8"/>
        <v>75.66499999999999</v>
      </c>
      <c r="N51" s="32">
        <v>5</v>
      </c>
      <c r="O51" s="13" t="s">
        <v>30</v>
      </c>
    </row>
    <row r="52" spans="1:15" s="1" customFormat="1" ht="22.5" customHeight="1">
      <c r="A52" s="15" t="s">
        <v>191</v>
      </c>
      <c r="B52" s="15" t="s">
        <v>192</v>
      </c>
      <c r="C52" s="15" t="s">
        <v>193</v>
      </c>
      <c r="D52" s="15" t="s">
        <v>177</v>
      </c>
      <c r="E52" s="21"/>
      <c r="F52" s="16">
        <v>71</v>
      </c>
      <c r="G52" s="16">
        <v>53.5</v>
      </c>
      <c r="H52" s="14">
        <f t="shared" si="5"/>
        <v>124.5</v>
      </c>
      <c r="I52" s="27">
        <f t="shared" si="6"/>
        <v>31.125</v>
      </c>
      <c r="J52" s="14">
        <v>66</v>
      </c>
      <c r="K52" s="28"/>
      <c r="L52" s="29">
        <f t="shared" si="7"/>
        <v>33</v>
      </c>
      <c r="M52" s="29">
        <f t="shared" si="8"/>
        <v>64.125</v>
      </c>
      <c r="N52" s="32">
        <v>6</v>
      </c>
      <c r="O52" s="13" t="s">
        <v>30</v>
      </c>
    </row>
    <row r="53" spans="1:15" s="1" customFormat="1" ht="22.5" customHeight="1">
      <c r="A53" s="15" t="s">
        <v>194</v>
      </c>
      <c r="B53" s="15" t="s">
        <v>195</v>
      </c>
      <c r="C53" s="15" t="s">
        <v>196</v>
      </c>
      <c r="D53" s="15" t="s">
        <v>197</v>
      </c>
      <c r="E53" s="15" t="s">
        <v>198</v>
      </c>
      <c r="F53" s="16">
        <v>88</v>
      </c>
      <c r="G53" s="16">
        <v>60.5</v>
      </c>
      <c r="H53" s="14">
        <f t="shared" si="5"/>
        <v>148.5</v>
      </c>
      <c r="I53" s="27">
        <f t="shared" si="6"/>
        <v>37.125</v>
      </c>
      <c r="J53" s="14">
        <v>88.4</v>
      </c>
      <c r="K53" s="28"/>
      <c r="L53" s="29">
        <f t="shared" si="7"/>
        <v>44.2</v>
      </c>
      <c r="M53" s="29">
        <f t="shared" si="8"/>
        <v>81.325</v>
      </c>
      <c r="N53" s="32">
        <v>1</v>
      </c>
      <c r="O53" s="31" t="s">
        <v>23</v>
      </c>
    </row>
    <row r="54" spans="1:15" s="1" customFormat="1" ht="22.5" customHeight="1">
      <c r="A54" s="15" t="s">
        <v>199</v>
      </c>
      <c r="B54" s="15" t="s">
        <v>200</v>
      </c>
      <c r="C54" s="15" t="s">
        <v>201</v>
      </c>
      <c r="D54" s="15" t="s">
        <v>197</v>
      </c>
      <c r="E54" s="15"/>
      <c r="F54" s="16">
        <v>77.5</v>
      </c>
      <c r="G54" s="16">
        <v>57.5</v>
      </c>
      <c r="H54" s="14">
        <f t="shared" si="5"/>
        <v>135</v>
      </c>
      <c r="I54" s="27">
        <f t="shared" si="6"/>
        <v>33.75</v>
      </c>
      <c r="J54" s="14">
        <v>86.2</v>
      </c>
      <c r="K54" s="28"/>
      <c r="L54" s="29">
        <f t="shared" si="7"/>
        <v>43.1</v>
      </c>
      <c r="M54" s="29">
        <f t="shared" si="8"/>
        <v>76.85</v>
      </c>
      <c r="N54" s="32">
        <v>2</v>
      </c>
      <c r="O54" s="13" t="s">
        <v>30</v>
      </c>
    </row>
    <row r="55" spans="1:15" s="1" customFormat="1" ht="22.5" customHeight="1">
      <c r="A55" s="13" t="s">
        <v>202</v>
      </c>
      <c r="B55" s="13" t="s">
        <v>203</v>
      </c>
      <c r="C55" s="13" t="s">
        <v>204</v>
      </c>
      <c r="D55" s="13" t="s">
        <v>205</v>
      </c>
      <c r="E55" s="13" t="s">
        <v>206</v>
      </c>
      <c r="F55" s="14">
        <v>87.5</v>
      </c>
      <c r="G55" s="14">
        <v>64.5</v>
      </c>
      <c r="H55" s="14">
        <f t="shared" si="5"/>
        <v>152</v>
      </c>
      <c r="I55" s="27">
        <f t="shared" si="6"/>
        <v>38</v>
      </c>
      <c r="J55" s="14">
        <v>82.4</v>
      </c>
      <c r="K55" s="28"/>
      <c r="L55" s="29">
        <f t="shared" si="7"/>
        <v>41.2</v>
      </c>
      <c r="M55" s="29">
        <f t="shared" si="8"/>
        <v>79.2</v>
      </c>
      <c r="N55" s="33">
        <v>1</v>
      </c>
      <c r="O55" s="31" t="s">
        <v>23</v>
      </c>
    </row>
    <row r="56" spans="1:15" s="1" customFormat="1" ht="22.5" customHeight="1">
      <c r="A56" s="13" t="s">
        <v>207</v>
      </c>
      <c r="B56" s="13" t="s">
        <v>208</v>
      </c>
      <c r="C56" s="13" t="s">
        <v>209</v>
      </c>
      <c r="D56" s="13" t="s">
        <v>205</v>
      </c>
      <c r="E56" s="13"/>
      <c r="F56" s="14">
        <v>54.5</v>
      </c>
      <c r="G56" s="14">
        <v>52</v>
      </c>
      <c r="H56" s="14">
        <f t="shared" si="5"/>
        <v>106.5</v>
      </c>
      <c r="I56" s="27">
        <f t="shared" si="6"/>
        <v>26.625</v>
      </c>
      <c r="J56" s="14">
        <v>84.4</v>
      </c>
      <c r="K56" s="28"/>
      <c r="L56" s="29">
        <f t="shared" si="7"/>
        <v>42.2</v>
      </c>
      <c r="M56" s="29">
        <f t="shared" si="8"/>
        <v>68.825</v>
      </c>
      <c r="N56" s="33">
        <v>2</v>
      </c>
      <c r="O56" s="13" t="s">
        <v>30</v>
      </c>
    </row>
    <row r="57" spans="1:15" s="1" customFormat="1" ht="22.5" customHeight="1">
      <c r="A57" s="15" t="s">
        <v>210</v>
      </c>
      <c r="B57" s="15" t="s">
        <v>211</v>
      </c>
      <c r="C57" s="15" t="s">
        <v>212</v>
      </c>
      <c r="D57" s="15" t="s">
        <v>213</v>
      </c>
      <c r="E57" s="15" t="s">
        <v>214</v>
      </c>
      <c r="F57" s="16">
        <v>89.5</v>
      </c>
      <c r="G57" s="16">
        <v>73.5</v>
      </c>
      <c r="H57" s="14">
        <f t="shared" si="5"/>
        <v>163</v>
      </c>
      <c r="I57" s="27">
        <f t="shared" si="6"/>
        <v>40.75</v>
      </c>
      <c r="J57" s="14">
        <v>88.4</v>
      </c>
      <c r="K57" s="28"/>
      <c r="L57" s="29">
        <f t="shared" si="7"/>
        <v>44.2</v>
      </c>
      <c r="M57" s="29">
        <f t="shared" si="8"/>
        <v>84.95</v>
      </c>
      <c r="N57" s="32">
        <v>1</v>
      </c>
      <c r="O57" s="31" t="s">
        <v>23</v>
      </c>
    </row>
    <row r="58" spans="1:15" s="1" customFormat="1" ht="22.5" customHeight="1">
      <c r="A58" s="15" t="s">
        <v>215</v>
      </c>
      <c r="B58" s="15" t="s">
        <v>216</v>
      </c>
      <c r="C58" s="15" t="s">
        <v>217</v>
      </c>
      <c r="D58" s="15" t="s">
        <v>213</v>
      </c>
      <c r="E58" s="15"/>
      <c r="F58" s="16">
        <v>86.5</v>
      </c>
      <c r="G58" s="16">
        <v>71</v>
      </c>
      <c r="H58" s="14">
        <f t="shared" si="5"/>
        <v>157.5</v>
      </c>
      <c r="I58" s="27">
        <f t="shared" si="6"/>
        <v>39.375</v>
      </c>
      <c r="J58" s="14">
        <v>88</v>
      </c>
      <c r="K58" s="28"/>
      <c r="L58" s="29">
        <f t="shared" si="7"/>
        <v>44</v>
      </c>
      <c r="M58" s="29">
        <f t="shared" si="8"/>
        <v>83.375</v>
      </c>
      <c r="N58" s="32">
        <v>2</v>
      </c>
      <c r="O58" s="13" t="s">
        <v>30</v>
      </c>
    </row>
    <row r="59" spans="1:15" s="1" customFormat="1" ht="22.5" customHeight="1">
      <c r="A59" s="15" t="s">
        <v>218</v>
      </c>
      <c r="B59" s="15" t="s">
        <v>219</v>
      </c>
      <c r="C59" s="15" t="s">
        <v>220</v>
      </c>
      <c r="D59" s="15" t="s">
        <v>213</v>
      </c>
      <c r="E59" s="15"/>
      <c r="F59" s="16">
        <v>76.5</v>
      </c>
      <c r="G59" s="16">
        <v>68.5</v>
      </c>
      <c r="H59" s="14">
        <f t="shared" si="5"/>
        <v>145</v>
      </c>
      <c r="I59" s="27">
        <f t="shared" si="6"/>
        <v>36.25</v>
      </c>
      <c r="J59" s="14">
        <v>85.4</v>
      </c>
      <c r="K59" s="28"/>
      <c r="L59" s="29">
        <f t="shared" si="7"/>
        <v>42.7</v>
      </c>
      <c r="M59" s="29">
        <f t="shared" si="8"/>
        <v>78.95</v>
      </c>
      <c r="N59" s="32">
        <v>3</v>
      </c>
      <c r="O59" s="13" t="s">
        <v>30</v>
      </c>
    </row>
    <row r="60" spans="1:15" s="1" customFormat="1" ht="22.5" customHeight="1">
      <c r="A60" s="15" t="s">
        <v>221</v>
      </c>
      <c r="B60" s="15" t="s">
        <v>222</v>
      </c>
      <c r="C60" s="15" t="s">
        <v>223</v>
      </c>
      <c r="D60" s="15" t="s">
        <v>224</v>
      </c>
      <c r="E60" s="21" t="s">
        <v>225</v>
      </c>
      <c r="F60" s="16">
        <v>46.5</v>
      </c>
      <c r="G60" s="16">
        <v>45</v>
      </c>
      <c r="H60" s="14">
        <f t="shared" si="5"/>
        <v>91.5</v>
      </c>
      <c r="I60" s="27">
        <f t="shared" si="6"/>
        <v>22.875</v>
      </c>
      <c r="J60" s="14">
        <v>76</v>
      </c>
      <c r="K60" s="14">
        <v>77.2</v>
      </c>
      <c r="L60" s="29">
        <f>(J60*0.7+K60*0.3)/2</f>
        <v>38.18</v>
      </c>
      <c r="M60" s="29">
        <f t="shared" si="8"/>
        <v>61.055</v>
      </c>
      <c r="N60" s="32">
        <v>1</v>
      </c>
      <c r="O60" s="31" t="s">
        <v>23</v>
      </c>
    </row>
    <row r="61" spans="1:15" s="1" customFormat="1" ht="22.5" customHeight="1">
      <c r="A61" s="15" t="s">
        <v>226</v>
      </c>
      <c r="B61" s="15" t="s">
        <v>227</v>
      </c>
      <c r="C61" s="15" t="s">
        <v>228</v>
      </c>
      <c r="D61" s="15" t="s">
        <v>224</v>
      </c>
      <c r="E61" s="21"/>
      <c r="F61" s="16">
        <v>54</v>
      </c>
      <c r="G61" s="16">
        <v>41</v>
      </c>
      <c r="H61" s="14">
        <f t="shared" si="5"/>
        <v>95</v>
      </c>
      <c r="I61" s="27">
        <f t="shared" si="6"/>
        <v>23.75</v>
      </c>
      <c r="J61" s="14" t="s">
        <v>62</v>
      </c>
      <c r="K61" s="14"/>
      <c r="L61" s="29">
        <v>0</v>
      </c>
      <c r="M61" s="29">
        <f t="shared" si="8"/>
        <v>23.75</v>
      </c>
      <c r="N61" s="32">
        <v>2</v>
      </c>
      <c r="O61" s="13" t="s">
        <v>30</v>
      </c>
    </row>
    <row r="62" spans="1:15" s="1" customFormat="1" ht="22.5" customHeight="1">
      <c r="A62" s="15" t="s">
        <v>229</v>
      </c>
      <c r="B62" s="15" t="s">
        <v>230</v>
      </c>
      <c r="C62" s="15" t="s">
        <v>231</v>
      </c>
      <c r="D62" s="15" t="s">
        <v>232</v>
      </c>
      <c r="E62" s="15" t="s">
        <v>233</v>
      </c>
      <c r="F62" s="16">
        <v>83</v>
      </c>
      <c r="G62" s="16">
        <v>47.5</v>
      </c>
      <c r="H62" s="14">
        <f t="shared" si="5"/>
        <v>130.5</v>
      </c>
      <c r="I62" s="27">
        <f t="shared" si="6"/>
        <v>32.625</v>
      </c>
      <c r="J62" s="14">
        <v>84.4</v>
      </c>
      <c r="K62" s="14">
        <v>81.8</v>
      </c>
      <c r="L62" s="29">
        <f>(J62*0.7+K62*0.3)/2</f>
        <v>41.81</v>
      </c>
      <c r="M62" s="29">
        <f t="shared" si="8"/>
        <v>74.435</v>
      </c>
      <c r="N62" s="32">
        <v>1</v>
      </c>
      <c r="O62" s="31" t="s">
        <v>23</v>
      </c>
    </row>
    <row r="63" spans="1:15" s="1" customFormat="1" ht="22.5" customHeight="1">
      <c r="A63" s="15" t="s">
        <v>234</v>
      </c>
      <c r="B63" s="15" t="s">
        <v>235</v>
      </c>
      <c r="C63" s="15" t="s">
        <v>236</v>
      </c>
      <c r="D63" s="15" t="s">
        <v>237</v>
      </c>
      <c r="E63" s="21" t="s">
        <v>238</v>
      </c>
      <c r="F63" s="16">
        <v>87</v>
      </c>
      <c r="G63" s="16">
        <v>62.5</v>
      </c>
      <c r="H63" s="14">
        <f t="shared" si="5"/>
        <v>149.5</v>
      </c>
      <c r="I63" s="27">
        <f t="shared" si="6"/>
        <v>37.375</v>
      </c>
      <c r="J63" s="14">
        <v>85.2</v>
      </c>
      <c r="K63" s="28"/>
      <c r="L63" s="29">
        <f aca="true" t="shared" si="9" ref="L63:L69">J63/2</f>
        <v>42.6</v>
      </c>
      <c r="M63" s="29">
        <f t="shared" si="8"/>
        <v>79.975</v>
      </c>
      <c r="N63" s="32">
        <v>1</v>
      </c>
      <c r="O63" s="31" t="s">
        <v>23</v>
      </c>
    </row>
    <row r="64" spans="1:15" s="1" customFormat="1" ht="22.5" customHeight="1">
      <c r="A64" s="15" t="s">
        <v>239</v>
      </c>
      <c r="B64" s="15" t="s">
        <v>240</v>
      </c>
      <c r="C64" s="15" t="s">
        <v>241</v>
      </c>
      <c r="D64" s="15" t="s">
        <v>237</v>
      </c>
      <c r="E64" s="21"/>
      <c r="F64" s="16">
        <v>90.5</v>
      </c>
      <c r="G64" s="16">
        <v>67</v>
      </c>
      <c r="H64" s="14">
        <f t="shared" si="5"/>
        <v>157.5</v>
      </c>
      <c r="I64" s="27">
        <f t="shared" si="6"/>
        <v>39.375</v>
      </c>
      <c r="J64" s="14">
        <v>81</v>
      </c>
      <c r="K64" s="28"/>
      <c r="L64" s="29">
        <f t="shared" si="9"/>
        <v>40.5</v>
      </c>
      <c r="M64" s="29">
        <f t="shared" si="8"/>
        <v>79.875</v>
      </c>
      <c r="N64" s="32">
        <v>2</v>
      </c>
      <c r="O64" s="13" t="s">
        <v>30</v>
      </c>
    </row>
    <row r="65" spans="1:15" s="1" customFormat="1" ht="22.5" customHeight="1">
      <c r="A65" s="15" t="s">
        <v>242</v>
      </c>
      <c r="B65" s="15" t="s">
        <v>243</v>
      </c>
      <c r="C65" s="15" t="s">
        <v>244</v>
      </c>
      <c r="D65" s="15" t="s">
        <v>237</v>
      </c>
      <c r="E65" s="21"/>
      <c r="F65" s="16">
        <v>83</v>
      </c>
      <c r="G65" s="16">
        <v>67.5</v>
      </c>
      <c r="H65" s="14">
        <f t="shared" si="5"/>
        <v>150.5</v>
      </c>
      <c r="I65" s="27">
        <f t="shared" si="6"/>
        <v>37.625</v>
      </c>
      <c r="J65" s="14">
        <v>83.4</v>
      </c>
      <c r="K65" s="28"/>
      <c r="L65" s="29">
        <f t="shared" si="9"/>
        <v>41.7</v>
      </c>
      <c r="M65" s="29">
        <f t="shared" si="8"/>
        <v>79.325</v>
      </c>
      <c r="N65" s="32">
        <v>3</v>
      </c>
      <c r="O65" s="13" t="s">
        <v>30</v>
      </c>
    </row>
    <row r="66" spans="1:15" s="1" customFormat="1" ht="22.5" customHeight="1">
      <c r="A66" s="15" t="s">
        <v>245</v>
      </c>
      <c r="B66" s="15" t="s">
        <v>246</v>
      </c>
      <c r="C66" s="15" t="s">
        <v>247</v>
      </c>
      <c r="D66" s="15" t="s">
        <v>248</v>
      </c>
      <c r="E66" s="21" t="s">
        <v>249</v>
      </c>
      <c r="F66" s="16">
        <v>54</v>
      </c>
      <c r="G66" s="16">
        <v>50</v>
      </c>
      <c r="H66" s="14">
        <f t="shared" si="5"/>
        <v>104</v>
      </c>
      <c r="I66" s="27">
        <f t="shared" si="6"/>
        <v>26</v>
      </c>
      <c r="J66" s="14">
        <v>90.4</v>
      </c>
      <c r="K66" s="28"/>
      <c r="L66" s="29">
        <f t="shared" si="9"/>
        <v>45.2</v>
      </c>
      <c r="M66" s="29">
        <f t="shared" si="8"/>
        <v>71.2</v>
      </c>
      <c r="N66" s="32">
        <v>1</v>
      </c>
      <c r="O66" s="31" t="s">
        <v>23</v>
      </c>
    </row>
    <row r="67" spans="1:15" s="1" customFormat="1" ht="22.5" customHeight="1">
      <c r="A67" s="15" t="s">
        <v>250</v>
      </c>
      <c r="B67" s="15" t="s">
        <v>251</v>
      </c>
      <c r="C67" s="15" t="s">
        <v>252</v>
      </c>
      <c r="D67" s="15" t="s">
        <v>248</v>
      </c>
      <c r="E67" s="21"/>
      <c r="F67" s="16">
        <v>61</v>
      </c>
      <c r="G67" s="16">
        <v>53.5</v>
      </c>
      <c r="H67" s="14">
        <f t="shared" si="5"/>
        <v>114.5</v>
      </c>
      <c r="I67" s="27">
        <f t="shared" si="6"/>
        <v>28.625</v>
      </c>
      <c r="J67" s="14">
        <v>85</v>
      </c>
      <c r="K67" s="28"/>
      <c r="L67" s="29">
        <f t="shared" si="9"/>
        <v>42.5</v>
      </c>
      <c r="M67" s="29">
        <f t="shared" si="8"/>
        <v>71.125</v>
      </c>
      <c r="N67" s="32">
        <v>2</v>
      </c>
      <c r="O67" s="13" t="s">
        <v>30</v>
      </c>
    </row>
    <row r="68" spans="1:15" s="1" customFormat="1" ht="25.5" customHeight="1">
      <c r="A68" s="15" t="s">
        <v>253</v>
      </c>
      <c r="B68" s="15" t="s">
        <v>254</v>
      </c>
      <c r="C68" s="15" t="s">
        <v>255</v>
      </c>
      <c r="D68" s="15" t="s">
        <v>256</v>
      </c>
      <c r="E68" s="21" t="s">
        <v>257</v>
      </c>
      <c r="F68" s="16">
        <v>52.5</v>
      </c>
      <c r="G68" s="16">
        <v>44.5</v>
      </c>
      <c r="H68" s="14">
        <f t="shared" si="5"/>
        <v>97</v>
      </c>
      <c r="I68" s="27">
        <f t="shared" si="6"/>
        <v>24.25</v>
      </c>
      <c r="J68" s="14">
        <v>89.4</v>
      </c>
      <c r="K68" s="28"/>
      <c r="L68" s="29">
        <f t="shared" si="9"/>
        <v>44.7</v>
      </c>
      <c r="M68" s="29">
        <f t="shared" si="8"/>
        <v>68.95</v>
      </c>
      <c r="N68" s="32">
        <v>1</v>
      </c>
      <c r="O68" s="31" t="s">
        <v>23</v>
      </c>
    </row>
    <row r="69" spans="1:15" s="1" customFormat="1" ht="25.5" customHeight="1">
      <c r="A69" s="15" t="s">
        <v>258</v>
      </c>
      <c r="B69" s="15" t="s">
        <v>259</v>
      </c>
      <c r="C69" s="15" t="s">
        <v>260</v>
      </c>
      <c r="D69" s="15" t="s">
        <v>256</v>
      </c>
      <c r="E69" s="21"/>
      <c r="F69" s="16">
        <v>61.5</v>
      </c>
      <c r="G69" s="16">
        <v>39.5</v>
      </c>
      <c r="H69" s="14">
        <f t="shared" si="5"/>
        <v>101</v>
      </c>
      <c r="I69" s="27">
        <f t="shared" si="6"/>
        <v>25.25</v>
      </c>
      <c r="J69" s="14">
        <v>83.4</v>
      </c>
      <c r="K69" s="28"/>
      <c r="L69" s="29">
        <f t="shared" si="9"/>
        <v>41.7</v>
      </c>
      <c r="M69" s="29">
        <f t="shared" si="8"/>
        <v>66.95</v>
      </c>
      <c r="N69" s="32">
        <v>2</v>
      </c>
      <c r="O69" s="13" t="s">
        <v>30</v>
      </c>
    </row>
    <row r="70" spans="1:15" s="1" customFormat="1" ht="25.5" customHeight="1">
      <c r="A70" s="15" t="s">
        <v>261</v>
      </c>
      <c r="B70" s="15" t="s">
        <v>262</v>
      </c>
      <c r="C70" s="15" t="s">
        <v>263</v>
      </c>
      <c r="D70" s="15" t="s">
        <v>264</v>
      </c>
      <c r="E70" s="21" t="s">
        <v>265</v>
      </c>
      <c r="F70" s="16">
        <v>64.5</v>
      </c>
      <c r="G70" s="16">
        <v>43.5</v>
      </c>
      <c r="H70" s="14">
        <f aca="true" t="shared" si="10" ref="H69:H102">F70+G70</f>
        <v>108</v>
      </c>
      <c r="I70" s="27">
        <f aca="true" t="shared" si="11" ref="I69:I102">H70/4</f>
        <v>27</v>
      </c>
      <c r="J70" s="14">
        <v>91.2</v>
      </c>
      <c r="K70" s="28"/>
      <c r="L70" s="29">
        <f aca="true" t="shared" si="12" ref="L69:L102">J70/2</f>
        <v>45.6</v>
      </c>
      <c r="M70" s="29">
        <f aca="true" t="shared" si="13" ref="M69:M102">I70+L70</f>
        <v>72.6</v>
      </c>
      <c r="N70" s="32">
        <v>1</v>
      </c>
      <c r="O70" s="31" t="s">
        <v>23</v>
      </c>
    </row>
    <row r="71" spans="1:15" s="1" customFormat="1" ht="25.5" customHeight="1">
      <c r="A71" s="15" t="s">
        <v>266</v>
      </c>
      <c r="B71" s="15" t="s">
        <v>267</v>
      </c>
      <c r="C71" s="15" t="s">
        <v>268</v>
      </c>
      <c r="D71" s="15" t="s">
        <v>264</v>
      </c>
      <c r="E71" s="21"/>
      <c r="F71" s="16">
        <v>37</v>
      </c>
      <c r="G71" s="16">
        <v>45.5</v>
      </c>
      <c r="H71" s="14">
        <f t="shared" si="10"/>
        <v>82.5</v>
      </c>
      <c r="I71" s="27">
        <f t="shared" si="11"/>
        <v>20.625</v>
      </c>
      <c r="J71" s="14">
        <v>86.6</v>
      </c>
      <c r="K71" s="28"/>
      <c r="L71" s="29">
        <f t="shared" si="12"/>
        <v>43.3</v>
      </c>
      <c r="M71" s="29">
        <f t="shared" si="13"/>
        <v>63.925</v>
      </c>
      <c r="N71" s="32">
        <v>2</v>
      </c>
      <c r="O71" s="13" t="s">
        <v>30</v>
      </c>
    </row>
    <row r="72" spans="1:15" s="1" customFormat="1" ht="25.5" customHeight="1">
      <c r="A72" s="15" t="s">
        <v>269</v>
      </c>
      <c r="B72" s="15" t="s">
        <v>270</v>
      </c>
      <c r="C72" s="15" t="s">
        <v>271</v>
      </c>
      <c r="D72" s="15" t="s">
        <v>264</v>
      </c>
      <c r="E72" s="21"/>
      <c r="F72" s="16">
        <v>46.5</v>
      </c>
      <c r="G72" s="16">
        <v>38.5</v>
      </c>
      <c r="H72" s="14">
        <f t="shared" si="10"/>
        <v>85</v>
      </c>
      <c r="I72" s="27">
        <f t="shared" si="11"/>
        <v>21.25</v>
      </c>
      <c r="J72" s="14">
        <v>83.4</v>
      </c>
      <c r="K72" s="28"/>
      <c r="L72" s="29">
        <f t="shared" si="12"/>
        <v>41.7</v>
      </c>
      <c r="M72" s="29">
        <f t="shared" si="13"/>
        <v>62.95</v>
      </c>
      <c r="N72" s="32">
        <v>3</v>
      </c>
      <c r="O72" s="13" t="s">
        <v>30</v>
      </c>
    </row>
    <row r="73" spans="1:15" s="1" customFormat="1" ht="25.5" customHeight="1">
      <c r="A73" s="15" t="s">
        <v>272</v>
      </c>
      <c r="B73" s="15" t="s">
        <v>273</v>
      </c>
      <c r="C73" s="15" t="s">
        <v>274</v>
      </c>
      <c r="D73" s="15" t="s">
        <v>275</v>
      </c>
      <c r="E73" s="21" t="s">
        <v>276</v>
      </c>
      <c r="F73" s="16">
        <v>68.5</v>
      </c>
      <c r="G73" s="16">
        <v>75.5</v>
      </c>
      <c r="H73" s="14">
        <f t="shared" si="10"/>
        <v>144</v>
      </c>
      <c r="I73" s="27">
        <f t="shared" si="11"/>
        <v>36</v>
      </c>
      <c r="J73" s="14">
        <v>87.33</v>
      </c>
      <c r="K73" s="28"/>
      <c r="L73" s="29">
        <f t="shared" si="12"/>
        <v>43.665</v>
      </c>
      <c r="M73" s="29">
        <f t="shared" si="13"/>
        <v>79.66499999999999</v>
      </c>
      <c r="N73" s="32">
        <v>1</v>
      </c>
      <c r="O73" s="31" t="s">
        <v>23</v>
      </c>
    </row>
    <row r="74" spans="1:15" s="1" customFormat="1" ht="25.5" customHeight="1">
      <c r="A74" s="15" t="s">
        <v>79</v>
      </c>
      <c r="B74" s="15" t="s">
        <v>277</v>
      </c>
      <c r="C74" s="15" t="s">
        <v>278</v>
      </c>
      <c r="D74" s="15" t="s">
        <v>275</v>
      </c>
      <c r="E74" s="21"/>
      <c r="F74" s="16">
        <v>75</v>
      </c>
      <c r="G74" s="16">
        <v>66</v>
      </c>
      <c r="H74" s="14">
        <f t="shared" si="10"/>
        <v>141</v>
      </c>
      <c r="I74" s="27">
        <f t="shared" si="11"/>
        <v>35.25</v>
      </c>
      <c r="J74" s="14">
        <v>83.33</v>
      </c>
      <c r="K74" s="28"/>
      <c r="L74" s="29">
        <f t="shared" si="12"/>
        <v>41.665</v>
      </c>
      <c r="M74" s="29">
        <f t="shared" si="13"/>
        <v>76.91499999999999</v>
      </c>
      <c r="N74" s="32">
        <v>2</v>
      </c>
      <c r="O74" s="13" t="s">
        <v>30</v>
      </c>
    </row>
    <row r="75" spans="1:15" s="1" customFormat="1" ht="25.5" customHeight="1">
      <c r="A75" s="15" t="s">
        <v>279</v>
      </c>
      <c r="B75" s="15" t="s">
        <v>280</v>
      </c>
      <c r="C75" s="15" t="s">
        <v>281</v>
      </c>
      <c r="D75" s="15" t="s">
        <v>275</v>
      </c>
      <c r="E75" s="21"/>
      <c r="F75" s="16">
        <v>71</v>
      </c>
      <c r="G75" s="16">
        <v>74</v>
      </c>
      <c r="H75" s="14">
        <f t="shared" si="10"/>
        <v>145</v>
      </c>
      <c r="I75" s="27">
        <f t="shared" si="11"/>
        <v>36.25</v>
      </c>
      <c r="J75" s="14">
        <v>80.67</v>
      </c>
      <c r="K75" s="28"/>
      <c r="L75" s="29">
        <f t="shared" si="12"/>
        <v>40.335</v>
      </c>
      <c r="M75" s="29">
        <f t="shared" si="13"/>
        <v>76.58500000000001</v>
      </c>
      <c r="N75" s="32">
        <v>3</v>
      </c>
      <c r="O75" s="13" t="s">
        <v>30</v>
      </c>
    </row>
    <row r="76" spans="1:15" s="1" customFormat="1" ht="25.5" customHeight="1">
      <c r="A76" s="15" t="s">
        <v>282</v>
      </c>
      <c r="B76" s="15" t="s">
        <v>283</v>
      </c>
      <c r="C76" s="15" t="s">
        <v>284</v>
      </c>
      <c r="D76" s="15" t="s">
        <v>285</v>
      </c>
      <c r="E76" s="15" t="s">
        <v>286</v>
      </c>
      <c r="F76" s="16">
        <v>70.5</v>
      </c>
      <c r="G76" s="16">
        <v>74.5</v>
      </c>
      <c r="H76" s="14">
        <f t="shared" si="10"/>
        <v>145</v>
      </c>
      <c r="I76" s="27">
        <f t="shared" si="11"/>
        <v>36.25</v>
      </c>
      <c r="J76" s="14">
        <v>85</v>
      </c>
      <c r="K76" s="28"/>
      <c r="L76" s="29">
        <f t="shared" si="12"/>
        <v>42.5</v>
      </c>
      <c r="M76" s="29">
        <f t="shared" si="13"/>
        <v>78.75</v>
      </c>
      <c r="N76" s="32">
        <v>1</v>
      </c>
      <c r="O76" s="31" t="s">
        <v>23</v>
      </c>
    </row>
    <row r="77" spans="1:15" s="1" customFormat="1" ht="25.5" customHeight="1">
      <c r="A77" s="15" t="s">
        <v>287</v>
      </c>
      <c r="B77" s="15" t="s">
        <v>288</v>
      </c>
      <c r="C77" s="15" t="s">
        <v>289</v>
      </c>
      <c r="D77" s="15" t="s">
        <v>285</v>
      </c>
      <c r="E77" s="15"/>
      <c r="F77" s="16">
        <v>64.5</v>
      </c>
      <c r="G77" s="16">
        <v>65.5</v>
      </c>
      <c r="H77" s="14">
        <f t="shared" si="10"/>
        <v>130</v>
      </c>
      <c r="I77" s="27">
        <f t="shared" si="11"/>
        <v>32.5</v>
      </c>
      <c r="J77" s="14">
        <v>85</v>
      </c>
      <c r="K77" s="28"/>
      <c r="L77" s="29">
        <f t="shared" si="12"/>
        <v>42.5</v>
      </c>
      <c r="M77" s="29">
        <f t="shared" si="13"/>
        <v>75</v>
      </c>
      <c r="N77" s="32">
        <v>2</v>
      </c>
      <c r="O77" s="13" t="s">
        <v>30</v>
      </c>
    </row>
    <row r="78" spans="1:15" s="1" customFormat="1" ht="25.5" customHeight="1">
      <c r="A78" s="15" t="s">
        <v>290</v>
      </c>
      <c r="B78" s="15" t="s">
        <v>291</v>
      </c>
      <c r="C78" s="15" t="s">
        <v>292</v>
      </c>
      <c r="D78" s="15" t="s">
        <v>293</v>
      </c>
      <c r="E78" s="15" t="s">
        <v>294</v>
      </c>
      <c r="F78" s="16">
        <v>86</v>
      </c>
      <c r="G78" s="16">
        <v>78</v>
      </c>
      <c r="H78" s="14">
        <f t="shared" si="10"/>
        <v>164</v>
      </c>
      <c r="I78" s="27">
        <f t="shared" si="11"/>
        <v>41</v>
      </c>
      <c r="J78" s="14">
        <v>80</v>
      </c>
      <c r="K78" s="28"/>
      <c r="L78" s="29">
        <f t="shared" si="12"/>
        <v>40</v>
      </c>
      <c r="M78" s="29">
        <f t="shared" si="13"/>
        <v>81</v>
      </c>
      <c r="N78" s="32">
        <v>1</v>
      </c>
      <c r="O78" s="31" t="s">
        <v>23</v>
      </c>
    </row>
    <row r="79" spans="1:15" s="1" customFormat="1" ht="25.5" customHeight="1">
      <c r="A79" s="15" t="s">
        <v>295</v>
      </c>
      <c r="B79" s="15" t="s">
        <v>296</v>
      </c>
      <c r="C79" s="15" t="s">
        <v>297</v>
      </c>
      <c r="D79" s="15" t="s">
        <v>293</v>
      </c>
      <c r="E79" s="15"/>
      <c r="F79" s="16">
        <v>66</v>
      </c>
      <c r="G79" s="16">
        <v>79</v>
      </c>
      <c r="H79" s="14">
        <f t="shared" si="10"/>
        <v>145</v>
      </c>
      <c r="I79" s="27">
        <f t="shared" si="11"/>
        <v>36.25</v>
      </c>
      <c r="J79" s="14">
        <v>88.67</v>
      </c>
      <c r="K79" s="28"/>
      <c r="L79" s="29">
        <f t="shared" si="12"/>
        <v>44.335</v>
      </c>
      <c r="M79" s="29">
        <f t="shared" si="13"/>
        <v>80.58500000000001</v>
      </c>
      <c r="N79" s="32">
        <v>2</v>
      </c>
      <c r="O79" s="13" t="s">
        <v>30</v>
      </c>
    </row>
    <row r="80" spans="1:15" s="4" customFormat="1" ht="25.5" customHeight="1">
      <c r="A80" s="13" t="s">
        <v>298</v>
      </c>
      <c r="B80" s="13" t="s">
        <v>299</v>
      </c>
      <c r="C80" s="13" t="s">
        <v>300</v>
      </c>
      <c r="D80" s="13" t="s">
        <v>293</v>
      </c>
      <c r="E80" s="40"/>
      <c r="F80" s="14">
        <v>45</v>
      </c>
      <c r="G80" s="14">
        <v>70</v>
      </c>
      <c r="H80" s="14">
        <f t="shared" si="10"/>
        <v>115</v>
      </c>
      <c r="I80" s="27">
        <f t="shared" si="11"/>
        <v>28.75</v>
      </c>
      <c r="J80" s="14">
        <v>69.67</v>
      </c>
      <c r="K80" s="41"/>
      <c r="L80" s="29">
        <f t="shared" si="12"/>
        <v>34.835</v>
      </c>
      <c r="M80" s="29">
        <f t="shared" si="13"/>
        <v>63.585</v>
      </c>
      <c r="N80" s="33">
        <v>3</v>
      </c>
      <c r="O80" s="13" t="s">
        <v>30</v>
      </c>
    </row>
    <row r="81" spans="1:15" s="1" customFormat="1" ht="25.5" customHeight="1">
      <c r="A81" s="15" t="s">
        <v>301</v>
      </c>
      <c r="B81" s="15" t="s">
        <v>302</v>
      </c>
      <c r="C81" s="15" t="s">
        <v>303</v>
      </c>
      <c r="D81" s="15" t="s">
        <v>304</v>
      </c>
      <c r="E81" s="15" t="s">
        <v>305</v>
      </c>
      <c r="F81" s="16">
        <v>84.5</v>
      </c>
      <c r="G81" s="16">
        <v>80</v>
      </c>
      <c r="H81" s="14">
        <f t="shared" si="10"/>
        <v>164.5</v>
      </c>
      <c r="I81" s="27">
        <f t="shared" si="11"/>
        <v>41.125</v>
      </c>
      <c r="J81" s="14">
        <v>87.67</v>
      </c>
      <c r="K81" s="28"/>
      <c r="L81" s="29">
        <f t="shared" si="12"/>
        <v>43.835</v>
      </c>
      <c r="M81" s="29">
        <f t="shared" si="13"/>
        <v>84.96000000000001</v>
      </c>
      <c r="N81" s="32">
        <v>1</v>
      </c>
      <c r="O81" s="31" t="s">
        <v>23</v>
      </c>
    </row>
    <row r="82" spans="1:15" s="1" customFormat="1" ht="25.5" customHeight="1">
      <c r="A82" s="15" t="s">
        <v>306</v>
      </c>
      <c r="B82" s="15" t="s">
        <v>307</v>
      </c>
      <c r="C82" s="15" t="s">
        <v>308</v>
      </c>
      <c r="D82" s="15" t="s">
        <v>304</v>
      </c>
      <c r="E82" s="15"/>
      <c r="F82" s="16">
        <v>71</v>
      </c>
      <c r="G82" s="16">
        <v>83</v>
      </c>
      <c r="H82" s="14">
        <f t="shared" si="10"/>
        <v>154</v>
      </c>
      <c r="I82" s="27">
        <f t="shared" si="11"/>
        <v>38.5</v>
      </c>
      <c r="J82" s="14">
        <v>76.33</v>
      </c>
      <c r="K82" s="28"/>
      <c r="L82" s="29">
        <f t="shared" si="12"/>
        <v>38.165</v>
      </c>
      <c r="M82" s="29">
        <f t="shared" si="13"/>
        <v>76.66499999999999</v>
      </c>
      <c r="N82" s="32">
        <v>2</v>
      </c>
      <c r="O82" s="13" t="s">
        <v>30</v>
      </c>
    </row>
    <row r="83" spans="1:15" s="1" customFormat="1" ht="25.5" customHeight="1">
      <c r="A83" s="15" t="s">
        <v>309</v>
      </c>
      <c r="B83" s="15" t="s">
        <v>310</v>
      </c>
      <c r="C83" s="15" t="s">
        <v>311</v>
      </c>
      <c r="D83" s="15" t="s">
        <v>312</v>
      </c>
      <c r="E83" s="21" t="s">
        <v>313</v>
      </c>
      <c r="F83" s="16">
        <v>87</v>
      </c>
      <c r="G83" s="16">
        <v>83.5</v>
      </c>
      <c r="H83" s="14">
        <f t="shared" si="10"/>
        <v>170.5</v>
      </c>
      <c r="I83" s="27">
        <f t="shared" si="11"/>
        <v>42.625</v>
      </c>
      <c r="J83" s="14">
        <v>86.67</v>
      </c>
      <c r="K83" s="28"/>
      <c r="L83" s="29">
        <f t="shared" si="12"/>
        <v>43.335</v>
      </c>
      <c r="M83" s="29">
        <f t="shared" si="13"/>
        <v>85.96000000000001</v>
      </c>
      <c r="N83" s="32">
        <v>1</v>
      </c>
      <c r="O83" s="31" t="s">
        <v>23</v>
      </c>
    </row>
    <row r="84" spans="1:15" s="1" customFormat="1" ht="25.5" customHeight="1">
      <c r="A84" s="15" t="s">
        <v>314</v>
      </c>
      <c r="B84" s="15" t="s">
        <v>315</v>
      </c>
      <c r="C84" s="15" t="s">
        <v>316</v>
      </c>
      <c r="D84" s="15" t="s">
        <v>312</v>
      </c>
      <c r="E84" s="21"/>
      <c r="F84" s="16">
        <v>83.5</v>
      </c>
      <c r="G84" s="16">
        <v>71.5</v>
      </c>
      <c r="H84" s="14">
        <f t="shared" si="10"/>
        <v>155</v>
      </c>
      <c r="I84" s="27">
        <f t="shared" si="11"/>
        <v>38.75</v>
      </c>
      <c r="J84" s="14">
        <v>82</v>
      </c>
      <c r="K84" s="28"/>
      <c r="L84" s="29">
        <f t="shared" si="12"/>
        <v>41</v>
      </c>
      <c r="M84" s="29">
        <f t="shared" si="13"/>
        <v>79.75</v>
      </c>
      <c r="N84" s="32">
        <v>2</v>
      </c>
      <c r="O84" s="13" t="s">
        <v>30</v>
      </c>
    </row>
    <row r="85" spans="1:15" s="1" customFormat="1" ht="25.5" customHeight="1">
      <c r="A85" s="15" t="s">
        <v>317</v>
      </c>
      <c r="B85" s="15" t="s">
        <v>318</v>
      </c>
      <c r="C85" s="15" t="s">
        <v>319</v>
      </c>
      <c r="D85" s="15" t="s">
        <v>312</v>
      </c>
      <c r="E85" s="21"/>
      <c r="F85" s="16">
        <v>50</v>
      </c>
      <c r="G85" s="16">
        <v>88</v>
      </c>
      <c r="H85" s="14">
        <f t="shared" si="10"/>
        <v>138</v>
      </c>
      <c r="I85" s="27">
        <f t="shared" si="11"/>
        <v>34.5</v>
      </c>
      <c r="J85" s="14">
        <v>86.67</v>
      </c>
      <c r="K85" s="28"/>
      <c r="L85" s="29">
        <f t="shared" si="12"/>
        <v>43.335</v>
      </c>
      <c r="M85" s="29">
        <f t="shared" si="13"/>
        <v>77.83500000000001</v>
      </c>
      <c r="N85" s="32">
        <v>3</v>
      </c>
      <c r="O85" s="13" t="s">
        <v>30</v>
      </c>
    </row>
    <row r="86" spans="1:15" s="1" customFormat="1" ht="25.5" customHeight="1">
      <c r="A86" s="15" t="s">
        <v>320</v>
      </c>
      <c r="B86" s="15" t="s">
        <v>321</v>
      </c>
      <c r="C86" s="15" t="s">
        <v>322</v>
      </c>
      <c r="D86" s="15" t="s">
        <v>323</v>
      </c>
      <c r="E86" s="15" t="s">
        <v>324</v>
      </c>
      <c r="F86" s="16">
        <v>54.5</v>
      </c>
      <c r="G86" s="16">
        <v>69</v>
      </c>
      <c r="H86" s="14">
        <f t="shared" si="10"/>
        <v>123.5</v>
      </c>
      <c r="I86" s="27">
        <f t="shared" si="11"/>
        <v>30.875</v>
      </c>
      <c r="J86" s="14">
        <v>89.8</v>
      </c>
      <c r="K86" s="28"/>
      <c r="L86" s="29">
        <f t="shared" si="12"/>
        <v>44.9</v>
      </c>
      <c r="M86" s="29">
        <f t="shared" si="13"/>
        <v>75.775</v>
      </c>
      <c r="N86" s="32">
        <v>1</v>
      </c>
      <c r="O86" s="31" t="s">
        <v>23</v>
      </c>
    </row>
    <row r="87" spans="1:15" s="1" customFormat="1" ht="25.5" customHeight="1">
      <c r="A87" s="15" t="s">
        <v>325</v>
      </c>
      <c r="B87" s="15" t="s">
        <v>326</v>
      </c>
      <c r="C87" s="15" t="s">
        <v>327</v>
      </c>
      <c r="D87" s="15" t="s">
        <v>323</v>
      </c>
      <c r="E87" s="15"/>
      <c r="F87" s="16">
        <v>63.5</v>
      </c>
      <c r="G87" s="16">
        <v>57</v>
      </c>
      <c r="H87" s="14">
        <f t="shared" si="10"/>
        <v>120.5</v>
      </c>
      <c r="I87" s="27">
        <f t="shared" si="11"/>
        <v>30.125</v>
      </c>
      <c r="J87" s="14">
        <v>80.2</v>
      </c>
      <c r="K87" s="28"/>
      <c r="L87" s="29">
        <f t="shared" si="12"/>
        <v>40.1</v>
      </c>
      <c r="M87" s="29">
        <f t="shared" si="13"/>
        <v>70.225</v>
      </c>
      <c r="N87" s="32">
        <v>2</v>
      </c>
      <c r="O87" s="13" t="s">
        <v>30</v>
      </c>
    </row>
    <row r="88" spans="1:15" s="1" customFormat="1" ht="30" customHeight="1">
      <c r="A88" s="15" t="s">
        <v>328</v>
      </c>
      <c r="B88" s="15" t="s">
        <v>329</v>
      </c>
      <c r="C88" s="15" t="s">
        <v>330</v>
      </c>
      <c r="D88" s="15" t="s">
        <v>331</v>
      </c>
      <c r="E88" s="15" t="s">
        <v>332</v>
      </c>
      <c r="F88" s="16">
        <v>75.5</v>
      </c>
      <c r="G88" s="16">
        <v>78</v>
      </c>
      <c r="H88" s="14">
        <f t="shared" si="10"/>
        <v>153.5</v>
      </c>
      <c r="I88" s="27">
        <f t="shared" si="11"/>
        <v>38.375</v>
      </c>
      <c r="J88" s="14">
        <v>86.2</v>
      </c>
      <c r="K88" s="28"/>
      <c r="L88" s="29">
        <f t="shared" si="12"/>
        <v>43.1</v>
      </c>
      <c r="M88" s="29">
        <f t="shared" si="13"/>
        <v>81.475</v>
      </c>
      <c r="N88" s="32">
        <v>1</v>
      </c>
      <c r="O88" s="31" t="s">
        <v>23</v>
      </c>
    </row>
    <row r="89" spans="1:15" s="1" customFormat="1" ht="30" customHeight="1">
      <c r="A89" s="15" t="s">
        <v>333</v>
      </c>
      <c r="B89" s="15" t="s">
        <v>334</v>
      </c>
      <c r="C89" s="15" t="s">
        <v>335</v>
      </c>
      <c r="D89" s="15" t="s">
        <v>336</v>
      </c>
      <c r="E89" s="15" t="s">
        <v>337</v>
      </c>
      <c r="F89" s="16">
        <v>63</v>
      </c>
      <c r="G89" s="16">
        <v>55.5</v>
      </c>
      <c r="H89" s="14">
        <f t="shared" si="10"/>
        <v>118.5</v>
      </c>
      <c r="I89" s="27">
        <f t="shared" si="11"/>
        <v>29.625</v>
      </c>
      <c r="J89" s="14">
        <v>77</v>
      </c>
      <c r="K89" s="28"/>
      <c r="L89" s="29">
        <f t="shared" si="12"/>
        <v>38.5</v>
      </c>
      <c r="M89" s="29">
        <f t="shared" si="13"/>
        <v>68.125</v>
      </c>
      <c r="N89" s="32">
        <v>1</v>
      </c>
      <c r="O89" s="31" t="s">
        <v>23</v>
      </c>
    </row>
    <row r="90" spans="1:15" s="1" customFormat="1" ht="30" customHeight="1">
      <c r="A90" s="15" t="s">
        <v>338</v>
      </c>
      <c r="B90" s="15" t="s">
        <v>339</v>
      </c>
      <c r="C90" s="15" t="s">
        <v>340</v>
      </c>
      <c r="D90" s="15" t="s">
        <v>341</v>
      </c>
      <c r="E90" s="15" t="s">
        <v>342</v>
      </c>
      <c r="F90" s="16">
        <v>80</v>
      </c>
      <c r="G90" s="16">
        <v>76</v>
      </c>
      <c r="H90" s="14">
        <f t="shared" si="10"/>
        <v>156</v>
      </c>
      <c r="I90" s="27">
        <f t="shared" si="11"/>
        <v>39</v>
      </c>
      <c r="J90" s="14">
        <v>83</v>
      </c>
      <c r="K90" s="28"/>
      <c r="L90" s="29">
        <f t="shared" si="12"/>
        <v>41.5</v>
      </c>
      <c r="M90" s="29">
        <f t="shared" si="13"/>
        <v>80.5</v>
      </c>
      <c r="N90" s="32">
        <v>1</v>
      </c>
      <c r="O90" s="31" t="s">
        <v>23</v>
      </c>
    </row>
    <row r="91" spans="1:15" s="1" customFormat="1" ht="30" customHeight="1">
      <c r="A91" s="15" t="s">
        <v>343</v>
      </c>
      <c r="B91" s="15" t="s">
        <v>344</v>
      </c>
      <c r="C91" s="15" t="s">
        <v>345</v>
      </c>
      <c r="D91" s="15" t="s">
        <v>346</v>
      </c>
      <c r="E91" s="15" t="s">
        <v>347</v>
      </c>
      <c r="F91" s="16">
        <v>58.5</v>
      </c>
      <c r="G91" s="16">
        <v>63</v>
      </c>
      <c r="H91" s="14">
        <f t="shared" si="10"/>
        <v>121.5</v>
      </c>
      <c r="I91" s="27">
        <f t="shared" si="11"/>
        <v>30.375</v>
      </c>
      <c r="J91" s="14">
        <v>80.8</v>
      </c>
      <c r="K91" s="28"/>
      <c r="L91" s="29">
        <f t="shared" si="12"/>
        <v>40.4</v>
      </c>
      <c r="M91" s="29">
        <f t="shared" si="13"/>
        <v>70.775</v>
      </c>
      <c r="N91" s="32">
        <v>1</v>
      </c>
      <c r="O91" s="31" t="s">
        <v>23</v>
      </c>
    </row>
    <row r="92" spans="1:15" s="1" customFormat="1" ht="30" customHeight="1">
      <c r="A92" s="15" t="s">
        <v>348</v>
      </c>
      <c r="B92" s="15" t="s">
        <v>349</v>
      </c>
      <c r="C92" s="15" t="s">
        <v>350</v>
      </c>
      <c r="D92" s="15" t="s">
        <v>351</v>
      </c>
      <c r="E92" s="15" t="s">
        <v>352</v>
      </c>
      <c r="F92" s="16">
        <v>82.5</v>
      </c>
      <c r="G92" s="16">
        <v>82</v>
      </c>
      <c r="H92" s="14">
        <f t="shared" si="10"/>
        <v>164.5</v>
      </c>
      <c r="I92" s="27">
        <f t="shared" si="11"/>
        <v>41.125</v>
      </c>
      <c r="J92" s="14">
        <v>90.8</v>
      </c>
      <c r="K92" s="42"/>
      <c r="L92" s="29">
        <f t="shared" si="12"/>
        <v>45.4</v>
      </c>
      <c r="M92" s="29">
        <f t="shared" si="13"/>
        <v>86.525</v>
      </c>
      <c r="N92" s="32">
        <v>1</v>
      </c>
      <c r="O92" s="31" t="s">
        <v>23</v>
      </c>
    </row>
    <row r="93" spans="1:15" s="1" customFormat="1" ht="30" customHeight="1">
      <c r="A93" s="15" t="s">
        <v>353</v>
      </c>
      <c r="B93" s="15" t="s">
        <v>354</v>
      </c>
      <c r="C93" s="15" t="s">
        <v>355</v>
      </c>
      <c r="D93" s="15" t="s">
        <v>356</v>
      </c>
      <c r="E93" s="15" t="s">
        <v>357</v>
      </c>
      <c r="F93" s="16">
        <v>56</v>
      </c>
      <c r="G93" s="16">
        <v>82</v>
      </c>
      <c r="H93" s="14">
        <f t="shared" si="10"/>
        <v>138</v>
      </c>
      <c r="I93" s="27">
        <f t="shared" si="11"/>
        <v>34.5</v>
      </c>
      <c r="J93" s="14">
        <v>81.8</v>
      </c>
      <c r="K93" s="42"/>
      <c r="L93" s="29">
        <f t="shared" si="12"/>
        <v>40.9</v>
      </c>
      <c r="M93" s="29">
        <f t="shared" si="13"/>
        <v>75.4</v>
      </c>
      <c r="N93" s="32">
        <v>1</v>
      </c>
      <c r="O93" s="31" t="s">
        <v>23</v>
      </c>
    </row>
    <row r="94" spans="1:15" s="1" customFormat="1" ht="30" customHeight="1">
      <c r="A94" s="15" t="s">
        <v>358</v>
      </c>
      <c r="B94" s="15" t="s">
        <v>359</v>
      </c>
      <c r="C94" s="15" t="s">
        <v>360</v>
      </c>
      <c r="D94" s="15" t="s">
        <v>361</v>
      </c>
      <c r="E94" s="15" t="s">
        <v>362</v>
      </c>
      <c r="F94" s="16">
        <v>46</v>
      </c>
      <c r="G94" s="16">
        <v>65</v>
      </c>
      <c r="H94" s="14">
        <f t="shared" si="10"/>
        <v>111</v>
      </c>
      <c r="I94" s="27">
        <f t="shared" si="11"/>
        <v>27.75</v>
      </c>
      <c r="J94" s="14">
        <v>91</v>
      </c>
      <c r="K94" s="42"/>
      <c r="L94" s="29">
        <f t="shared" si="12"/>
        <v>45.5</v>
      </c>
      <c r="M94" s="29">
        <f t="shared" si="13"/>
        <v>73.25</v>
      </c>
      <c r="N94" s="32">
        <v>1</v>
      </c>
      <c r="O94" s="31" t="s">
        <v>23</v>
      </c>
    </row>
    <row r="95" spans="1:15" s="1" customFormat="1" ht="30" customHeight="1">
      <c r="A95" s="15" t="s">
        <v>363</v>
      </c>
      <c r="B95" s="15" t="s">
        <v>364</v>
      </c>
      <c r="C95" s="15" t="s">
        <v>365</v>
      </c>
      <c r="D95" s="15" t="s">
        <v>361</v>
      </c>
      <c r="E95" s="15"/>
      <c r="F95" s="16">
        <v>49.5</v>
      </c>
      <c r="G95" s="16">
        <v>43</v>
      </c>
      <c r="H95" s="14">
        <f t="shared" si="10"/>
        <v>92.5</v>
      </c>
      <c r="I95" s="27">
        <f t="shared" si="11"/>
        <v>23.125</v>
      </c>
      <c r="J95" s="14">
        <v>84.2</v>
      </c>
      <c r="K95" s="42"/>
      <c r="L95" s="29">
        <f t="shared" si="12"/>
        <v>42.1</v>
      </c>
      <c r="M95" s="29">
        <f t="shared" si="13"/>
        <v>65.225</v>
      </c>
      <c r="N95" s="32">
        <v>2</v>
      </c>
      <c r="O95" s="13" t="s">
        <v>30</v>
      </c>
    </row>
    <row r="96" spans="1:15" s="1" customFormat="1" ht="30" customHeight="1">
      <c r="A96" s="15" t="s">
        <v>366</v>
      </c>
      <c r="B96" s="15" t="s">
        <v>367</v>
      </c>
      <c r="C96" s="15" t="s">
        <v>368</v>
      </c>
      <c r="D96" s="15" t="s">
        <v>369</v>
      </c>
      <c r="E96" s="15" t="s">
        <v>370</v>
      </c>
      <c r="F96" s="16">
        <v>78</v>
      </c>
      <c r="G96" s="16">
        <v>50.5</v>
      </c>
      <c r="H96" s="14">
        <f t="shared" si="10"/>
        <v>128.5</v>
      </c>
      <c r="I96" s="27">
        <f t="shared" si="11"/>
        <v>32.125</v>
      </c>
      <c r="J96" s="14">
        <v>87.2</v>
      </c>
      <c r="K96" s="28"/>
      <c r="L96" s="29">
        <f t="shared" si="12"/>
        <v>43.6</v>
      </c>
      <c r="M96" s="29">
        <f t="shared" si="13"/>
        <v>75.725</v>
      </c>
      <c r="N96" s="32">
        <v>1</v>
      </c>
      <c r="O96" s="31" t="s">
        <v>23</v>
      </c>
    </row>
    <row r="97" spans="1:15" s="1" customFormat="1" ht="30" customHeight="1">
      <c r="A97" s="15" t="s">
        <v>371</v>
      </c>
      <c r="B97" s="15" t="s">
        <v>372</v>
      </c>
      <c r="C97" s="15" t="s">
        <v>373</v>
      </c>
      <c r="D97" s="15" t="s">
        <v>369</v>
      </c>
      <c r="E97" s="15"/>
      <c r="F97" s="16">
        <v>49.5</v>
      </c>
      <c r="G97" s="16">
        <v>52.5</v>
      </c>
      <c r="H97" s="14">
        <f t="shared" si="10"/>
        <v>102</v>
      </c>
      <c r="I97" s="27">
        <f t="shared" si="11"/>
        <v>25.5</v>
      </c>
      <c r="J97" s="14">
        <v>82.6</v>
      </c>
      <c r="K97" s="28"/>
      <c r="L97" s="29">
        <f t="shared" si="12"/>
        <v>41.3</v>
      </c>
      <c r="M97" s="29">
        <f t="shared" si="13"/>
        <v>66.8</v>
      </c>
      <c r="N97" s="32">
        <v>2</v>
      </c>
      <c r="O97" s="13" t="s">
        <v>30</v>
      </c>
    </row>
    <row r="98" spans="1:15" s="1" customFormat="1" ht="30" customHeight="1">
      <c r="A98" s="15" t="s">
        <v>374</v>
      </c>
      <c r="B98" s="15" t="s">
        <v>375</v>
      </c>
      <c r="C98" s="15" t="s">
        <v>376</v>
      </c>
      <c r="D98" s="15" t="s">
        <v>369</v>
      </c>
      <c r="E98" s="15"/>
      <c r="F98" s="16">
        <v>44.5</v>
      </c>
      <c r="G98" s="16">
        <v>40.5</v>
      </c>
      <c r="H98" s="14">
        <f t="shared" si="10"/>
        <v>85</v>
      </c>
      <c r="I98" s="27">
        <f t="shared" si="11"/>
        <v>21.25</v>
      </c>
      <c r="J98" s="14">
        <v>73.8</v>
      </c>
      <c r="K98" s="28"/>
      <c r="L98" s="29">
        <f t="shared" si="12"/>
        <v>36.9</v>
      </c>
      <c r="M98" s="29">
        <f t="shared" si="13"/>
        <v>58.15</v>
      </c>
      <c r="N98" s="32">
        <v>3</v>
      </c>
      <c r="O98" s="13" t="s">
        <v>30</v>
      </c>
    </row>
    <row r="99" spans="1:15" s="1" customFormat="1" ht="30" customHeight="1">
      <c r="A99" s="15" t="s">
        <v>377</v>
      </c>
      <c r="B99" s="15" t="s">
        <v>378</v>
      </c>
      <c r="C99" s="15" t="s">
        <v>379</v>
      </c>
      <c r="D99" s="15" t="s">
        <v>380</v>
      </c>
      <c r="E99" s="15" t="s">
        <v>381</v>
      </c>
      <c r="F99" s="16">
        <v>64</v>
      </c>
      <c r="G99" s="16">
        <v>74.5</v>
      </c>
      <c r="H99" s="14">
        <f t="shared" si="10"/>
        <v>138.5</v>
      </c>
      <c r="I99" s="27">
        <f t="shared" si="11"/>
        <v>34.625</v>
      </c>
      <c r="J99" s="14">
        <v>84.8</v>
      </c>
      <c r="K99" s="28"/>
      <c r="L99" s="29">
        <f t="shared" si="12"/>
        <v>42.4</v>
      </c>
      <c r="M99" s="29">
        <f t="shared" si="13"/>
        <v>77.025</v>
      </c>
      <c r="N99" s="32">
        <v>1</v>
      </c>
      <c r="O99" s="31" t="s">
        <v>23</v>
      </c>
    </row>
    <row r="100" spans="1:15" s="1" customFormat="1" ht="30" customHeight="1">
      <c r="A100" s="15" t="s">
        <v>382</v>
      </c>
      <c r="B100" s="15" t="s">
        <v>383</v>
      </c>
      <c r="C100" s="15" t="s">
        <v>384</v>
      </c>
      <c r="D100" s="15" t="s">
        <v>380</v>
      </c>
      <c r="E100" s="15"/>
      <c r="F100" s="16">
        <v>59</v>
      </c>
      <c r="G100" s="16">
        <v>76</v>
      </c>
      <c r="H100" s="14">
        <f t="shared" si="10"/>
        <v>135</v>
      </c>
      <c r="I100" s="27">
        <f t="shared" si="11"/>
        <v>33.75</v>
      </c>
      <c r="J100" s="14">
        <v>86.2</v>
      </c>
      <c r="K100" s="28"/>
      <c r="L100" s="29">
        <f t="shared" si="12"/>
        <v>43.1</v>
      </c>
      <c r="M100" s="29">
        <f t="shared" si="13"/>
        <v>76.85</v>
      </c>
      <c r="N100" s="32">
        <v>2</v>
      </c>
      <c r="O100" s="40" t="s">
        <v>30</v>
      </c>
    </row>
    <row r="101" spans="1:15" s="1" customFormat="1" ht="36.75" customHeight="1">
      <c r="A101" s="15" t="s">
        <v>385</v>
      </c>
      <c r="B101" s="15" t="s">
        <v>386</v>
      </c>
      <c r="C101" s="15" t="s">
        <v>387</v>
      </c>
      <c r="D101" s="15" t="s">
        <v>388</v>
      </c>
      <c r="E101" s="15" t="s">
        <v>389</v>
      </c>
      <c r="F101" s="16">
        <v>70</v>
      </c>
      <c r="G101" s="16">
        <v>59.5</v>
      </c>
      <c r="H101" s="14">
        <f t="shared" si="10"/>
        <v>129.5</v>
      </c>
      <c r="I101" s="27">
        <f t="shared" si="11"/>
        <v>32.375</v>
      </c>
      <c r="J101" s="14">
        <v>88.6</v>
      </c>
      <c r="K101" s="42"/>
      <c r="L101" s="29">
        <f t="shared" si="12"/>
        <v>44.3</v>
      </c>
      <c r="M101" s="29">
        <f t="shared" si="13"/>
        <v>76.675</v>
      </c>
      <c r="N101" s="32">
        <v>1</v>
      </c>
      <c r="O101" s="31" t="s">
        <v>23</v>
      </c>
    </row>
  </sheetData>
  <sheetProtection/>
  <mergeCells count="45">
    <mergeCell ref="A2:O2"/>
    <mergeCell ref="J3:K3"/>
    <mergeCell ref="A3:A4"/>
    <mergeCell ref="B3:B4"/>
    <mergeCell ref="C3:C4"/>
    <mergeCell ref="D3:D4"/>
    <mergeCell ref="E3:E4"/>
    <mergeCell ref="E5:E8"/>
    <mergeCell ref="E10:E12"/>
    <mergeCell ref="E13:E15"/>
    <mergeCell ref="E16:E18"/>
    <mergeCell ref="E19:E23"/>
    <mergeCell ref="E24:E28"/>
    <mergeCell ref="E29:E32"/>
    <mergeCell ref="E33:E35"/>
    <mergeCell ref="E36:E38"/>
    <mergeCell ref="E39:E41"/>
    <mergeCell ref="E42:E43"/>
    <mergeCell ref="E44:E46"/>
    <mergeCell ref="E47:E52"/>
    <mergeCell ref="E53:E54"/>
    <mergeCell ref="E55:E56"/>
    <mergeCell ref="E57:E59"/>
    <mergeCell ref="E60:E61"/>
    <mergeCell ref="E63:E65"/>
    <mergeCell ref="E66:E67"/>
    <mergeCell ref="E68:E69"/>
    <mergeCell ref="E70:E72"/>
    <mergeCell ref="E73:E75"/>
    <mergeCell ref="E76:E77"/>
    <mergeCell ref="E78:E80"/>
    <mergeCell ref="E81:E82"/>
    <mergeCell ref="E83:E85"/>
    <mergeCell ref="E86:E87"/>
    <mergeCell ref="E94:E95"/>
    <mergeCell ref="E96:E98"/>
    <mergeCell ref="E99:E100"/>
    <mergeCell ref="F3:F4"/>
    <mergeCell ref="G3:G4"/>
    <mergeCell ref="H3:H4"/>
    <mergeCell ref="I3:I4"/>
    <mergeCell ref="L3:L4"/>
    <mergeCell ref="M3:M4"/>
    <mergeCell ref="N3:N4"/>
    <mergeCell ref="O3:O4"/>
  </mergeCells>
  <printOptions/>
  <pageMargins left="0.275" right="0.15694444444444444" top="0.46805555555555556" bottom="0.275" header="0.22777777777777777" footer="0.18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如花在野</cp:lastModifiedBy>
  <cp:lastPrinted>2019-07-26T04:49:44Z</cp:lastPrinted>
  <dcterms:created xsi:type="dcterms:W3CDTF">1996-12-17T01:32:42Z</dcterms:created>
  <dcterms:modified xsi:type="dcterms:W3CDTF">2019-08-20T07:47:49Z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